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228"/>
  <workbookPr autoCompressPictures="0"/>
  <mc:AlternateContent xmlns:mc="http://schemas.openxmlformats.org/markup-compatibility/2006">
    <mc:Choice Requires="x15">
      <x15ac:absPath xmlns:x15ac="http://schemas.microsoft.com/office/spreadsheetml/2010/11/ac" url="C:\Users\rober\Dropbox\2020年正副会\00基本資料\03.様式集\02.上程\2-1 gianfile(keikaku)200105\yosan\"/>
    </mc:Choice>
  </mc:AlternateContent>
  <xr:revisionPtr revIDLastSave="0" documentId="8_{5B0A71C4-1720-4DED-8F50-9B8E4B276458}" xr6:coauthVersionLast="45" xr6:coauthVersionMax="45" xr10:uidLastSave="{00000000-0000-0000-0000-000000000000}"/>
  <bookViews>
    <workbookView xWindow="-120" yWindow="-120" windowWidth="29040" windowHeight="15840" tabRatio="804" activeTab="10" xr2:uid="{00000000-000D-0000-FFFF-FFFF00000000}"/>
  </bookViews>
  <sheets>
    <sheet name="check" sheetId="57" r:id="rId1"/>
    <sheet name="様式01" sheetId="16" r:id="rId2"/>
    <sheet name="様式02・03" sheetId="17" r:id="rId3"/>
    <sheet name="別表01" sheetId="58" r:id="rId4"/>
    <sheet name="別表02" sheetId="62" r:id="rId5"/>
    <sheet name="別表03" sheetId="63" r:id="rId6"/>
    <sheet name="別表04" sheetId="64" r:id="rId7"/>
    <sheet name="様式04" sheetId="48" r:id="rId8"/>
    <sheet name="様式05" sheetId="18" r:id="rId9"/>
    <sheet name="様式06" sheetId="20" r:id="rId10"/>
    <sheet name="様式07・08" sheetId="59" r:id="rId11"/>
    <sheet name="様式07・08 (2)" sheetId="65" r:id="rId12"/>
    <sheet name="様式09" sheetId="28" r:id="rId13"/>
    <sheet name="様式10" sheetId="44" r:id="rId14"/>
    <sheet name="様式11" sheetId="60" r:id="rId15"/>
    <sheet name="様式12・13" sheetId="61" r:id="rId16"/>
    <sheet name="様式14" sheetId="51" r:id="rId17"/>
    <sheet name="様式15" sheetId="52" r:id="rId18"/>
    <sheet name="様式16" sheetId="53" r:id="rId19"/>
    <sheet name="様式17" sheetId="47" r:id="rId20"/>
  </sheets>
  <definedNames>
    <definedName name="_xlnm.Print_Area" localSheetId="3">別表01!$A$1:$O$144</definedName>
    <definedName name="_xlnm.Print_Area" localSheetId="1">様式01!$A$1:$F$42</definedName>
    <definedName name="_xlnm.Print_Area" localSheetId="2">様式02・03!$A$1:$O$144</definedName>
    <definedName name="_xlnm.Print_Area" localSheetId="7">様式04!$B$1:$I$41</definedName>
    <definedName name="_xlnm.Print_Area" localSheetId="9">様式06!$A$1:$F$44</definedName>
    <definedName name="_xlnm.Print_Area" localSheetId="10">様式07・08!$A$1:$P$144</definedName>
    <definedName name="_xlnm.Print_Area" localSheetId="11">'様式07・08 (2)'!$A$1:$P$144</definedName>
    <definedName name="_xlnm.Print_Area" localSheetId="13">様式10!$A$1:$I$57</definedName>
    <definedName name="_xlnm.Print_Area" localSheetId="14">様式11!$A$1:$F$42</definedName>
    <definedName name="_xlnm.Print_Area" localSheetId="15">様式12・13!$A$1:$P$144</definedName>
    <definedName name="_xlnm.Print_Area" localSheetId="16">様式14!$A$1:$O$87</definedName>
    <definedName name="_xlnm.Print_Area" localSheetId="17">様式15!$A$1:$L$79</definedName>
    <definedName name="_xlnm.Print_Area" localSheetId="18">様式16!$A$1:$J$79</definedName>
    <definedName name="_xlnm.Print_Area" localSheetId="19">様式17!$A$1:$AH$43</definedName>
    <definedName name="様式７" localSheetId="13">様式10!$A$59</definedName>
  </definedNames>
  <calcPr calcId="191029"/>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M143" i="59" l="1"/>
  <c r="M140" i="59"/>
  <c r="M138" i="59"/>
  <c r="M136" i="59"/>
  <c r="M133" i="59"/>
  <c r="M131" i="59"/>
  <c r="M129" i="59"/>
  <c r="M126" i="59"/>
  <c r="M124" i="59"/>
  <c r="M122" i="59"/>
  <c r="M119" i="59"/>
  <c r="M117" i="59"/>
  <c r="M115" i="59"/>
  <c r="M112" i="59"/>
  <c r="M110" i="59"/>
  <c r="M108" i="59"/>
  <c r="M105" i="59"/>
  <c r="M103" i="59"/>
  <c r="M101" i="59"/>
  <c r="M98" i="59"/>
  <c r="M96" i="59"/>
  <c r="M94" i="59"/>
  <c r="M91" i="59"/>
  <c r="M89" i="59"/>
  <c r="M87" i="59"/>
  <c r="M84" i="59"/>
  <c r="M82" i="59"/>
  <c r="M80" i="59"/>
  <c r="M77" i="59"/>
  <c r="M75" i="59"/>
  <c r="M73" i="59"/>
  <c r="M70" i="59"/>
  <c r="M68" i="59"/>
  <c r="M66" i="59"/>
  <c r="M63" i="59"/>
  <c r="M61" i="59"/>
  <c r="M59" i="59"/>
  <c r="M56" i="59"/>
  <c r="M54" i="59"/>
  <c r="M52" i="59"/>
  <c r="M49" i="59"/>
  <c r="M47" i="59"/>
  <c r="M45" i="59"/>
  <c r="M42" i="59"/>
  <c r="M40" i="59"/>
  <c r="M38" i="59"/>
  <c r="M33" i="59"/>
  <c r="M35" i="59"/>
  <c r="M31" i="59"/>
  <c r="D39" i="20"/>
  <c r="D38" i="20"/>
  <c r="D37" i="20"/>
  <c r="D36" i="20"/>
  <c r="D35" i="20"/>
  <c r="D34" i="20"/>
  <c r="D33" i="20"/>
  <c r="D32" i="20"/>
  <c r="D31" i="20"/>
  <c r="D30" i="20"/>
  <c r="D29" i="20"/>
  <c r="D27" i="20"/>
  <c r="D26" i="20"/>
  <c r="D28" i="20"/>
  <c r="D25" i="20"/>
  <c r="D24" i="20"/>
  <c r="M23" i="59"/>
  <c r="M21" i="59"/>
  <c r="M19" i="59"/>
  <c r="M17" i="59"/>
  <c r="M15" i="59"/>
  <c r="M13" i="59"/>
  <c r="M11" i="59"/>
  <c r="M9" i="59"/>
  <c r="M7" i="59"/>
  <c r="M5" i="59"/>
  <c r="D21" i="20"/>
  <c r="D20" i="20"/>
  <c r="D19" i="20"/>
  <c r="D18" i="20"/>
  <c r="D17" i="20"/>
  <c r="D16" i="20"/>
  <c r="D15" i="20"/>
  <c r="D14" i="20"/>
  <c r="D13" i="20"/>
  <c r="D12" i="20"/>
  <c r="N140" i="59"/>
  <c r="N138" i="59"/>
  <c r="N136" i="59"/>
  <c r="N133" i="59"/>
  <c r="N131" i="59"/>
  <c r="N129" i="59"/>
  <c r="N126" i="59"/>
  <c r="N124" i="59"/>
  <c r="N122" i="59"/>
  <c r="N119" i="59"/>
  <c r="N117" i="59"/>
  <c r="N115" i="59"/>
  <c r="N112" i="59"/>
  <c r="N110" i="59"/>
  <c r="N108" i="59"/>
  <c r="N105" i="59"/>
  <c r="N103" i="59"/>
  <c r="N101" i="59"/>
  <c r="N98" i="59"/>
  <c r="N96" i="59"/>
  <c r="N94" i="59"/>
  <c r="N91" i="59"/>
  <c r="N89" i="59"/>
  <c r="N87" i="59"/>
  <c r="N84" i="59"/>
  <c r="N82" i="59"/>
  <c r="N80" i="59"/>
  <c r="N77" i="59"/>
  <c r="N75" i="59"/>
  <c r="N73" i="59"/>
  <c r="N70" i="59"/>
  <c r="N68" i="59"/>
  <c r="N66" i="59"/>
  <c r="N63" i="59"/>
  <c r="N61" i="59"/>
  <c r="N59" i="59"/>
  <c r="N56" i="59"/>
  <c r="N54" i="59"/>
  <c r="N52" i="59"/>
  <c r="N45" i="59"/>
  <c r="N49" i="59"/>
  <c r="N47" i="59"/>
  <c r="N42" i="59"/>
  <c r="N40" i="59"/>
  <c r="N38" i="59"/>
  <c r="N35" i="59"/>
  <c r="N33" i="59"/>
  <c r="N31" i="59"/>
  <c r="N7" i="59"/>
  <c r="N9" i="59"/>
  <c r="N11" i="59"/>
  <c r="N13" i="59"/>
  <c r="N15" i="59"/>
  <c r="N17" i="59"/>
  <c r="N19" i="59"/>
  <c r="N21" i="59"/>
  <c r="N23" i="59"/>
  <c r="N5" i="59"/>
  <c r="M5" i="65"/>
  <c r="N5" i="65"/>
  <c r="L141" i="65"/>
  <c r="M140" i="65" s="1"/>
  <c r="O140" i="65" s="1"/>
  <c r="K141" i="65"/>
  <c r="J141" i="65"/>
  <c r="H141" i="65"/>
  <c r="G141" i="65"/>
  <c r="N140" i="65"/>
  <c r="F140" i="65"/>
  <c r="L139" i="65"/>
  <c r="K139" i="65"/>
  <c r="J139" i="65"/>
  <c r="H139" i="65"/>
  <c r="G139" i="65"/>
  <c r="N138" i="65"/>
  <c r="M138" i="65"/>
  <c r="O138" i="65" s="1"/>
  <c r="F138" i="65"/>
  <c r="L137" i="65"/>
  <c r="K137" i="65"/>
  <c r="J137" i="65"/>
  <c r="H137" i="65"/>
  <c r="G137" i="65"/>
  <c r="N136" i="65"/>
  <c r="N142" i="65" s="1"/>
  <c r="M136" i="65"/>
  <c r="F136" i="65"/>
  <c r="N135" i="65"/>
  <c r="L134" i="65"/>
  <c r="K134" i="65"/>
  <c r="J134" i="65"/>
  <c r="H134" i="65"/>
  <c r="G134" i="65"/>
  <c r="N133" i="65"/>
  <c r="M133" i="65"/>
  <c r="O133" i="65" s="1"/>
  <c r="F133" i="65"/>
  <c r="L132" i="65"/>
  <c r="K132" i="65"/>
  <c r="J132" i="65"/>
  <c r="H132" i="65"/>
  <c r="G132" i="65"/>
  <c r="N131" i="65"/>
  <c r="M131" i="65"/>
  <c r="O131" i="65" s="1"/>
  <c r="F131" i="65"/>
  <c r="L130" i="65"/>
  <c r="M129" i="65" s="1"/>
  <c r="K130" i="65"/>
  <c r="J130" i="65"/>
  <c r="H130" i="65"/>
  <c r="G130" i="65"/>
  <c r="N129" i="65"/>
  <c r="F129" i="65"/>
  <c r="L127" i="65"/>
  <c r="M126" i="65" s="1"/>
  <c r="O126" i="65" s="1"/>
  <c r="K127" i="65"/>
  <c r="J127" i="65"/>
  <c r="H127" i="65"/>
  <c r="G127" i="65"/>
  <c r="N126" i="65"/>
  <c r="F126" i="65"/>
  <c r="L125" i="65"/>
  <c r="K125" i="65"/>
  <c r="J125" i="65"/>
  <c r="H125" i="65"/>
  <c r="G125" i="65"/>
  <c r="N124" i="65"/>
  <c r="M124" i="65"/>
  <c r="O124" i="65" s="1"/>
  <c r="F124" i="65"/>
  <c r="L123" i="65"/>
  <c r="K123" i="65"/>
  <c r="J123" i="65"/>
  <c r="H123" i="65"/>
  <c r="G123" i="65"/>
  <c r="N122" i="65"/>
  <c r="N128" i="65" s="1"/>
  <c r="M122" i="65"/>
  <c r="F122" i="65"/>
  <c r="N121" i="65"/>
  <c r="L120" i="65"/>
  <c r="K120" i="65"/>
  <c r="J120" i="65"/>
  <c r="H120" i="65"/>
  <c r="G120" i="65"/>
  <c r="N119" i="65"/>
  <c r="M119" i="65"/>
  <c r="O119" i="65" s="1"/>
  <c r="F119" i="65"/>
  <c r="L118" i="65"/>
  <c r="K118" i="65"/>
  <c r="J118" i="65"/>
  <c r="H118" i="65"/>
  <c r="G118" i="65"/>
  <c r="N117" i="65"/>
  <c r="M117" i="65"/>
  <c r="O117" i="65" s="1"/>
  <c r="F117" i="65"/>
  <c r="L116" i="65"/>
  <c r="K116" i="65"/>
  <c r="J116" i="65"/>
  <c r="H116" i="65"/>
  <c r="G116" i="65"/>
  <c r="N115" i="65"/>
  <c r="M115" i="65"/>
  <c r="M121" i="65" s="1"/>
  <c r="F115" i="65"/>
  <c r="N114" i="65"/>
  <c r="L113" i="65"/>
  <c r="K113" i="65"/>
  <c r="J113" i="65"/>
  <c r="H113" i="65"/>
  <c r="G113" i="65"/>
  <c r="N112" i="65"/>
  <c r="M112" i="65"/>
  <c r="O112" i="65" s="1"/>
  <c r="F112" i="65"/>
  <c r="L111" i="65"/>
  <c r="K111" i="65"/>
  <c r="J111" i="65"/>
  <c r="H111" i="65"/>
  <c r="G111" i="65"/>
  <c r="N110" i="65"/>
  <c r="M110" i="65"/>
  <c r="O110" i="65" s="1"/>
  <c r="F110" i="65"/>
  <c r="L109" i="65"/>
  <c r="K109" i="65"/>
  <c r="J109" i="65"/>
  <c r="H109" i="65"/>
  <c r="G109" i="65"/>
  <c r="N108" i="65"/>
  <c r="M108" i="65"/>
  <c r="M114" i="65" s="1"/>
  <c r="F108" i="65"/>
  <c r="N107" i="65"/>
  <c r="L106" i="65"/>
  <c r="K106" i="65"/>
  <c r="J106" i="65"/>
  <c r="H106" i="65"/>
  <c r="G106" i="65"/>
  <c r="N105" i="65"/>
  <c r="M105" i="65"/>
  <c r="O105" i="65" s="1"/>
  <c r="F105" i="65"/>
  <c r="L104" i="65"/>
  <c r="K104" i="65"/>
  <c r="J104" i="65"/>
  <c r="H104" i="65"/>
  <c r="G104" i="65"/>
  <c r="N103" i="65"/>
  <c r="M103" i="65"/>
  <c r="O103" i="65" s="1"/>
  <c r="F103" i="65"/>
  <c r="L102" i="65"/>
  <c r="K102" i="65"/>
  <c r="J102" i="65"/>
  <c r="H102" i="65"/>
  <c r="G102" i="65"/>
  <c r="N101" i="65"/>
  <c r="M101" i="65"/>
  <c r="M107" i="65" s="1"/>
  <c r="F101" i="65"/>
  <c r="N100" i="65"/>
  <c r="L99" i="65"/>
  <c r="K99" i="65"/>
  <c r="J99" i="65"/>
  <c r="H99" i="65"/>
  <c r="G99" i="65"/>
  <c r="E99" i="65"/>
  <c r="N98" i="65"/>
  <c r="M98" i="65"/>
  <c r="O98" i="65" s="1"/>
  <c r="F98" i="65"/>
  <c r="E98" i="65"/>
  <c r="L97" i="65"/>
  <c r="K97" i="65"/>
  <c r="J97" i="65"/>
  <c r="H97" i="65"/>
  <c r="G97" i="65"/>
  <c r="E97" i="65"/>
  <c r="N96" i="65"/>
  <c r="M96" i="65"/>
  <c r="O96" i="65" s="1"/>
  <c r="F96" i="65"/>
  <c r="E96" i="65"/>
  <c r="L95" i="65"/>
  <c r="M94" i="65" s="1"/>
  <c r="K95" i="65"/>
  <c r="J95" i="65"/>
  <c r="H95" i="65"/>
  <c r="G95" i="65"/>
  <c r="E95" i="65"/>
  <c r="N94" i="65"/>
  <c r="F94" i="65"/>
  <c r="E94" i="65"/>
  <c r="N93" i="65"/>
  <c r="L92" i="65"/>
  <c r="K92" i="65"/>
  <c r="J92" i="65"/>
  <c r="H92" i="65"/>
  <c r="G92" i="65"/>
  <c r="E92" i="65"/>
  <c r="N91" i="65"/>
  <c r="M91" i="65"/>
  <c r="O91" i="65" s="1"/>
  <c r="F91" i="65"/>
  <c r="E91" i="65"/>
  <c r="L90" i="65"/>
  <c r="K90" i="65"/>
  <c r="J90" i="65"/>
  <c r="H90" i="65"/>
  <c r="G90" i="65"/>
  <c r="E90" i="65"/>
  <c r="N89" i="65"/>
  <c r="M89" i="65"/>
  <c r="O89" i="65" s="1"/>
  <c r="F89" i="65"/>
  <c r="E89" i="65"/>
  <c r="L88" i="65"/>
  <c r="M87" i="65" s="1"/>
  <c r="K88" i="65"/>
  <c r="J88" i="65"/>
  <c r="H88" i="65"/>
  <c r="G88" i="65"/>
  <c r="E88" i="65"/>
  <c r="N87" i="65"/>
  <c r="F87" i="65"/>
  <c r="E87" i="65"/>
  <c r="N86" i="65"/>
  <c r="L85" i="65"/>
  <c r="K85" i="65"/>
  <c r="J85" i="65"/>
  <c r="H85" i="65"/>
  <c r="G85" i="65"/>
  <c r="E85" i="65"/>
  <c r="N84" i="65"/>
  <c r="M84" i="65"/>
  <c r="O84" i="65" s="1"/>
  <c r="F84" i="65"/>
  <c r="E84" i="65"/>
  <c r="L83" i="65"/>
  <c r="K83" i="65"/>
  <c r="J83" i="65"/>
  <c r="H83" i="65"/>
  <c r="G83" i="65"/>
  <c r="E83" i="65"/>
  <c r="N82" i="65"/>
  <c r="M82" i="65"/>
  <c r="O82" i="65" s="1"/>
  <c r="F82" i="65"/>
  <c r="E82" i="65"/>
  <c r="L81" i="65"/>
  <c r="M80" i="65" s="1"/>
  <c r="K81" i="65"/>
  <c r="J81" i="65"/>
  <c r="H81" i="65"/>
  <c r="G81" i="65"/>
  <c r="E81" i="65"/>
  <c r="N80" i="65"/>
  <c r="F80" i="65"/>
  <c r="E80" i="65"/>
  <c r="N79" i="65"/>
  <c r="L78" i="65"/>
  <c r="K78" i="65"/>
  <c r="J78" i="65"/>
  <c r="H78" i="65"/>
  <c r="G78" i="65"/>
  <c r="E78" i="65"/>
  <c r="N77" i="65"/>
  <c r="M77" i="65"/>
  <c r="O77" i="65" s="1"/>
  <c r="F77" i="65"/>
  <c r="E77" i="65"/>
  <c r="L76" i="65"/>
  <c r="M75" i="65" s="1"/>
  <c r="O75" i="65" s="1"/>
  <c r="K76" i="65"/>
  <c r="J76" i="65"/>
  <c r="H76" i="65"/>
  <c r="G76" i="65"/>
  <c r="E76" i="65"/>
  <c r="N75" i="65"/>
  <c r="F75" i="65"/>
  <c r="E75" i="65"/>
  <c r="L74" i="65"/>
  <c r="M73" i="65" s="1"/>
  <c r="K74" i="65"/>
  <c r="J74" i="65"/>
  <c r="H74" i="65"/>
  <c r="G74" i="65"/>
  <c r="E74" i="65"/>
  <c r="N73" i="65"/>
  <c r="F73" i="65"/>
  <c r="E73" i="65"/>
  <c r="N72" i="65"/>
  <c r="L71" i="65"/>
  <c r="K71" i="65"/>
  <c r="J71" i="65"/>
  <c r="H71" i="65"/>
  <c r="G71" i="65"/>
  <c r="E71" i="65"/>
  <c r="N70" i="65"/>
  <c r="M70" i="65"/>
  <c r="O70" i="65" s="1"/>
  <c r="F70" i="65"/>
  <c r="E70" i="65"/>
  <c r="L69" i="65"/>
  <c r="M68" i="65" s="1"/>
  <c r="O68" i="65" s="1"/>
  <c r="K69" i="65"/>
  <c r="J69" i="65"/>
  <c r="H69" i="65"/>
  <c r="G69" i="65"/>
  <c r="E69" i="65"/>
  <c r="N68" i="65"/>
  <c r="F68" i="65"/>
  <c r="E68" i="65"/>
  <c r="L67" i="65"/>
  <c r="M66" i="65" s="1"/>
  <c r="K67" i="65"/>
  <c r="J67" i="65"/>
  <c r="H67" i="65"/>
  <c r="G67" i="65"/>
  <c r="E67" i="65"/>
  <c r="N66" i="65"/>
  <c r="F66" i="65"/>
  <c r="E66" i="65"/>
  <c r="N65" i="65"/>
  <c r="L64" i="65"/>
  <c r="K64" i="65"/>
  <c r="J64" i="65"/>
  <c r="H64" i="65"/>
  <c r="G64" i="65"/>
  <c r="E64" i="65"/>
  <c r="N63" i="65"/>
  <c r="M63" i="65"/>
  <c r="O63" i="65" s="1"/>
  <c r="F63" i="65"/>
  <c r="E63" i="65"/>
  <c r="L62" i="65"/>
  <c r="M61" i="65" s="1"/>
  <c r="O61" i="65" s="1"/>
  <c r="K62" i="65"/>
  <c r="J62" i="65"/>
  <c r="H62" i="65"/>
  <c r="G62" i="65"/>
  <c r="E62" i="65"/>
  <c r="N61" i="65"/>
  <c r="F61" i="65"/>
  <c r="E61" i="65"/>
  <c r="L60" i="65"/>
  <c r="M59" i="65" s="1"/>
  <c r="K60" i="65"/>
  <c r="J60" i="65"/>
  <c r="H60" i="65"/>
  <c r="G60" i="65"/>
  <c r="E60" i="65"/>
  <c r="N59" i="65"/>
  <c r="F59" i="65"/>
  <c r="E59" i="65"/>
  <c r="N58" i="65"/>
  <c r="L57" i="65"/>
  <c r="K57" i="65"/>
  <c r="J57" i="65"/>
  <c r="H57" i="65"/>
  <c r="G57" i="65"/>
  <c r="E57" i="65"/>
  <c r="N56" i="65"/>
  <c r="M56" i="65"/>
  <c r="O56" i="65" s="1"/>
  <c r="F56" i="65"/>
  <c r="E56" i="65"/>
  <c r="L55" i="65"/>
  <c r="M54" i="65" s="1"/>
  <c r="O54" i="65" s="1"/>
  <c r="K55" i="65"/>
  <c r="J55" i="65"/>
  <c r="H55" i="65"/>
  <c r="G55" i="65"/>
  <c r="E55" i="65"/>
  <c r="N54" i="65"/>
  <c r="F54" i="65"/>
  <c r="E54" i="65"/>
  <c r="L53" i="65"/>
  <c r="M52" i="65" s="1"/>
  <c r="K53" i="65"/>
  <c r="J53" i="65"/>
  <c r="H53" i="65"/>
  <c r="G53" i="65"/>
  <c r="E53" i="65"/>
  <c r="N52" i="65"/>
  <c r="F52" i="65"/>
  <c r="E52" i="65"/>
  <c r="N51" i="65"/>
  <c r="L50" i="65"/>
  <c r="K50" i="65"/>
  <c r="J50" i="65"/>
  <c r="H50" i="65"/>
  <c r="G50" i="65"/>
  <c r="E50" i="65"/>
  <c r="N49" i="65"/>
  <c r="M49" i="65"/>
  <c r="O49" i="65" s="1"/>
  <c r="F49" i="65"/>
  <c r="E49" i="65"/>
  <c r="L48" i="65"/>
  <c r="M47" i="65" s="1"/>
  <c r="O47" i="65" s="1"/>
  <c r="K48" i="65"/>
  <c r="J48" i="65"/>
  <c r="H48" i="65"/>
  <c r="G48" i="65"/>
  <c r="E48" i="65"/>
  <c r="N47" i="65"/>
  <c r="F47" i="65"/>
  <c r="E47" i="65"/>
  <c r="L46" i="65"/>
  <c r="M45" i="65" s="1"/>
  <c r="K46" i="65"/>
  <c r="J46" i="65"/>
  <c r="H46" i="65"/>
  <c r="G46" i="65"/>
  <c r="E46" i="65"/>
  <c r="N45" i="65"/>
  <c r="F45" i="65"/>
  <c r="E45" i="65"/>
  <c r="N44" i="65"/>
  <c r="L43" i="65"/>
  <c r="K43" i="65"/>
  <c r="J43" i="65"/>
  <c r="H43" i="65"/>
  <c r="G43" i="65"/>
  <c r="E43" i="65"/>
  <c r="N42" i="65"/>
  <c r="M42" i="65"/>
  <c r="O42" i="65" s="1"/>
  <c r="F42" i="65"/>
  <c r="E42" i="65"/>
  <c r="L41" i="65"/>
  <c r="M40" i="65" s="1"/>
  <c r="O40" i="65" s="1"/>
  <c r="K41" i="65"/>
  <c r="J41" i="65"/>
  <c r="H41" i="65"/>
  <c r="G41" i="65"/>
  <c r="E41" i="65"/>
  <c r="N40" i="65"/>
  <c r="F40" i="65"/>
  <c r="E40" i="65"/>
  <c r="L39" i="65"/>
  <c r="M38" i="65" s="1"/>
  <c r="K39" i="65"/>
  <c r="J39" i="65"/>
  <c r="H39" i="65"/>
  <c r="G39" i="65"/>
  <c r="E39" i="65"/>
  <c r="N38" i="65"/>
  <c r="F38" i="65"/>
  <c r="E38" i="65"/>
  <c r="N37" i="65"/>
  <c r="L36" i="65"/>
  <c r="M35" i="65" s="1"/>
  <c r="O35" i="65" s="1"/>
  <c r="K36" i="65"/>
  <c r="J36" i="65"/>
  <c r="H36" i="65"/>
  <c r="G36" i="65"/>
  <c r="E36" i="65"/>
  <c r="N35" i="65"/>
  <c r="F35" i="65"/>
  <c r="E35" i="65"/>
  <c r="L34" i="65"/>
  <c r="M33" i="65" s="1"/>
  <c r="O33" i="65" s="1"/>
  <c r="K34" i="65"/>
  <c r="J34" i="65"/>
  <c r="H34" i="65"/>
  <c r="G34" i="65"/>
  <c r="E34" i="65"/>
  <c r="N33" i="65"/>
  <c r="F33" i="65"/>
  <c r="E33" i="65"/>
  <c r="L32" i="65"/>
  <c r="M31" i="65" s="1"/>
  <c r="K32" i="65"/>
  <c r="J32" i="65"/>
  <c r="H32" i="65"/>
  <c r="G32" i="65"/>
  <c r="E32" i="65"/>
  <c r="N31" i="65"/>
  <c r="F31" i="65"/>
  <c r="E31" i="65"/>
  <c r="L24" i="65"/>
  <c r="M23" i="65" s="1"/>
  <c r="O23" i="65" s="1"/>
  <c r="K24" i="65"/>
  <c r="J24" i="65"/>
  <c r="H24" i="65"/>
  <c r="G24" i="65"/>
  <c r="N23" i="65"/>
  <c r="F23" i="65"/>
  <c r="L22" i="65"/>
  <c r="M21" i="65" s="1"/>
  <c r="O21" i="65" s="1"/>
  <c r="K22" i="65"/>
  <c r="J22" i="65"/>
  <c r="H22" i="65"/>
  <c r="G22" i="65"/>
  <c r="N21" i="65"/>
  <c r="F21" i="65"/>
  <c r="L20" i="65"/>
  <c r="K20" i="65"/>
  <c r="J20" i="65"/>
  <c r="H20" i="65"/>
  <c r="G20" i="65"/>
  <c r="N19" i="65"/>
  <c r="M19" i="65"/>
  <c r="O19" i="65" s="1"/>
  <c r="F19" i="65"/>
  <c r="L18" i="65"/>
  <c r="M17" i="65" s="1"/>
  <c r="O17" i="65" s="1"/>
  <c r="K18" i="65"/>
  <c r="J18" i="65"/>
  <c r="H18" i="65"/>
  <c r="G18" i="65"/>
  <c r="N17" i="65"/>
  <c r="F17" i="65"/>
  <c r="L16" i="65"/>
  <c r="M15" i="65" s="1"/>
  <c r="O15" i="65" s="1"/>
  <c r="K16" i="65"/>
  <c r="J16" i="65"/>
  <c r="H16" i="65"/>
  <c r="G16" i="65"/>
  <c r="N15" i="65"/>
  <c r="F15" i="65"/>
  <c r="L14" i="65"/>
  <c r="K14" i="65"/>
  <c r="N13" i="65"/>
  <c r="M13" i="65"/>
  <c r="O13" i="65" s="1"/>
  <c r="F13" i="65"/>
  <c r="L12" i="65"/>
  <c r="M11" i="65" s="1"/>
  <c r="O11" i="65" s="1"/>
  <c r="K12" i="65"/>
  <c r="J12" i="65"/>
  <c r="H12" i="65"/>
  <c r="G12" i="65"/>
  <c r="N11" i="65"/>
  <c r="F11" i="65"/>
  <c r="L10" i="65"/>
  <c r="M9" i="65" s="1"/>
  <c r="O9" i="65" s="1"/>
  <c r="K10" i="65"/>
  <c r="J10" i="65"/>
  <c r="H10" i="65"/>
  <c r="G10" i="65"/>
  <c r="N9" i="65"/>
  <c r="F9" i="65"/>
  <c r="L8" i="65"/>
  <c r="M7" i="65" s="1"/>
  <c r="O7" i="65" s="1"/>
  <c r="K8" i="65"/>
  <c r="J8" i="65"/>
  <c r="H8" i="65"/>
  <c r="G8" i="65"/>
  <c r="N7" i="65"/>
  <c r="F7" i="65"/>
  <c r="L6" i="65"/>
  <c r="K6" i="65"/>
  <c r="J6" i="65"/>
  <c r="H6" i="65"/>
  <c r="G6" i="65"/>
  <c r="N25" i="65"/>
  <c r="N143" i="65" s="1"/>
  <c r="O5" i="65"/>
  <c r="F5" i="65"/>
  <c r="P1" i="65"/>
  <c r="P27" i="65" s="1"/>
  <c r="M100" i="65" l="1"/>
  <c r="O94" i="65"/>
  <c r="O100" i="65" s="1"/>
  <c r="M142" i="65"/>
  <c r="O66" i="65"/>
  <c r="O72" i="65" s="1"/>
  <c r="M72" i="65"/>
  <c r="N144" i="65"/>
  <c r="M51" i="65"/>
  <c r="O45" i="65"/>
  <c r="O51" i="65" s="1"/>
  <c r="O31" i="65"/>
  <c r="O37" i="65" s="1"/>
  <c r="M37" i="65"/>
  <c r="M58" i="65"/>
  <c r="O52" i="65"/>
  <c r="O58" i="65" s="1"/>
  <c r="O87" i="65"/>
  <c r="O93" i="65" s="1"/>
  <c r="M93" i="65"/>
  <c r="M135" i="65"/>
  <c r="O129" i="65"/>
  <c r="O135" i="65" s="1"/>
  <c r="O80" i="65"/>
  <c r="O86" i="65" s="1"/>
  <c r="M86" i="65"/>
  <c r="M128" i="65"/>
  <c r="M79" i="65"/>
  <c r="O73" i="65"/>
  <c r="O79" i="65" s="1"/>
  <c r="O38" i="65"/>
  <c r="O44" i="65" s="1"/>
  <c r="M44" i="65"/>
  <c r="O25" i="65"/>
  <c r="M65" i="65"/>
  <c r="O59" i="65"/>
  <c r="O65" i="65" s="1"/>
  <c r="M25" i="65"/>
  <c r="O108" i="65"/>
  <c r="O114" i="65" s="1"/>
  <c r="O122" i="65"/>
  <c r="O128" i="65" s="1"/>
  <c r="O136" i="65"/>
  <c r="O142" i="65" s="1"/>
  <c r="O101" i="65"/>
  <c r="O107" i="65" s="1"/>
  <c r="O115" i="65"/>
  <c r="O121" i="65" s="1"/>
  <c r="E40" i="20"/>
  <c r="E20" i="20"/>
  <c r="E19" i="20"/>
  <c r="E17" i="20"/>
  <c r="E15" i="20"/>
  <c r="E16" i="20"/>
  <c r="E18" i="20"/>
  <c r="E14" i="20"/>
  <c r="E13" i="20"/>
  <c r="E21" i="20"/>
  <c r="C25" i="20"/>
  <c r="C26" i="20"/>
  <c r="C27" i="20"/>
  <c r="C28" i="20"/>
  <c r="C29" i="20"/>
  <c r="C30" i="20"/>
  <c r="C31" i="20"/>
  <c r="C32" i="20"/>
  <c r="C33" i="20"/>
  <c r="C34" i="20"/>
  <c r="C35" i="20"/>
  <c r="C36" i="20"/>
  <c r="C37" i="20"/>
  <c r="C38" i="20"/>
  <c r="C39" i="20"/>
  <c r="C40" i="20"/>
  <c r="C24" i="20"/>
  <c r="C13" i="20"/>
  <c r="C14" i="20"/>
  <c r="C15" i="20"/>
  <c r="C16" i="20"/>
  <c r="C17" i="20"/>
  <c r="C18" i="20"/>
  <c r="C19" i="20"/>
  <c r="C20" i="20"/>
  <c r="C21" i="20"/>
  <c r="C12" i="20"/>
  <c r="E12" i="20"/>
  <c r="M144" i="65" l="1"/>
  <c r="O144" i="65" s="1"/>
  <c r="C41" i="20"/>
  <c r="C22" i="20"/>
  <c r="I1" i="64"/>
  <c r="F1" i="63"/>
  <c r="L23" i="62"/>
  <c r="L25" i="62" s="1"/>
  <c r="H23" i="62"/>
  <c r="H25" i="62" s="1"/>
  <c r="D23" i="62"/>
  <c r="D25" i="62" s="1"/>
  <c r="L1" i="62"/>
  <c r="AH1" i="47"/>
  <c r="H7" i="53"/>
  <c r="G6" i="53"/>
  <c r="J1" i="53"/>
  <c r="B10" i="53"/>
  <c r="I6" i="52"/>
  <c r="L1" i="52"/>
  <c r="L6" i="51"/>
  <c r="J7" i="52"/>
  <c r="B10" i="52"/>
  <c r="B10" i="51"/>
  <c r="M7" i="51"/>
  <c r="O1" i="51"/>
  <c r="F13" i="59"/>
  <c r="M23" i="17"/>
  <c r="M21" i="17"/>
  <c r="M19" i="17"/>
  <c r="M17" i="17"/>
  <c r="M15" i="17"/>
  <c r="M11" i="17"/>
  <c r="M9" i="17"/>
  <c r="M7" i="17"/>
  <c r="M5" i="17"/>
  <c r="L99" i="61"/>
  <c r="M98" i="61" s="1"/>
  <c r="K99" i="61"/>
  <c r="J99" i="61"/>
  <c r="H99" i="61"/>
  <c r="G99" i="61"/>
  <c r="E99" i="61"/>
  <c r="F98" i="61"/>
  <c r="E98" i="61"/>
  <c r="L97" i="61"/>
  <c r="M96" i="61" s="1"/>
  <c r="K97" i="61"/>
  <c r="J97" i="61"/>
  <c r="H97" i="61"/>
  <c r="G97" i="61"/>
  <c r="E97" i="61"/>
  <c r="F96" i="61"/>
  <c r="E96" i="61"/>
  <c r="L95" i="61"/>
  <c r="K95" i="61"/>
  <c r="J95" i="61"/>
  <c r="H95" i="61"/>
  <c r="G95" i="61"/>
  <c r="E95" i="61"/>
  <c r="M94" i="61"/>
  <c r="F94" i="61"/>
  <c r="E94" i="61"/>
  <c r="L92" i="61"/>
  <c r="M91" i="61" s="1"/>
  <c r="K92" i="61"/>
  <c r="J92" i="61"/>
  <c r="H92" i="61"/>
  <c r="G92" i="61"/>
  <c r="E92" i="61"/>
  <c r="F91" i="61"/>
  <c r="E91" i="61"/>
  <c r="L90" i="61"/>
  <c r="K90" i="61"/>
  <c r="J90" i="61"/>
  <c r="H90" i="61"/>
  <c r="G90" i="61"/>
  <c r="E90" i="61"/>
  <c r="M89" i="61"/>
  <c r="F89" i="61"/>
  <c r="E89" i="61"/>
  <c r="L88" i="61"/>
  <c r="M87" i="61" s="1"/>
  <c r="K88" i="61"/>
  <c r="J88" i="61"/>
  <c r="H88" i="61"/>
  <c r="G88" i="61"/>
  <c r="E88" i="61"/>
  <c r="F87" i="61"/>
  <c r="E87" i="61"/>
  <c r="L85" i="61"/>
  <c r="M84" i="61" s="1"/>
  <c r="K85" i="61"/>
  <c r="J85" i="61"/>
  <c r="H85" i="61"/>
  <c r="G85" i="61"/>
  <c r="E85" i="61"/>
  <c r="F84" i="61"/>
  <c r="E84" i="61"/>
  <c r="L83" i="61"/>
  <c r="M82" i="61" s="1"/>
  <c r="K83" i="61"/>
  <c r="J83" i="61"/>
  <c r="H83" i="61"/>
  <c r="G83" i="61"/>
  <c r="E83" i="61"/>
  <c r="F82" i="61"/>
  <c r="E82" i="61"/>
  <c r="L81" i="61"/>
  <c r="M80" i="61" s="1"/>
  <c r="K81" i="61"/>
  <c r="J81" i="61"/>
  <c r="H81" i="61"/>
  <c r="G81" i="61"/>
  <c r="E81" i="61"/>
  <c r="F80" i="61"/>
  <c r="E80" i="61"/>
  <c r="L78" i="61"/>
  <c r="M77" i="61" s="1"/>
  <c r="K78" i="61"/>
  <c r="J78" i="61"/>
  <c r="H78" i="61"/>
  <c r="G78" i="61"/>
  <c r="E78" i="61"/>
  <c r="F77" i="61"/>
  <c r="E77" i="61"/>
  <c r="L76" i="61"/>
  <c r="K76" i="61"/>
  <c r="J76" i="61"/>
  <c r="H76" i="61"/>
  <c r="G76" i="61"/>
  <c r="E76" i="61"/>
  <c r="M75" i="61"/>
  <c r="F75" i="61"/>
  <c r="E75" i="61"/>
  <c r="L74" i="61"/>
  <c r="M73" i="61" s="1"/>
  <c r="K74" i="61"/>
  <c r="J74" i="61"/>
  <c r="H74" i="61"/>
  <c r="G74" i="61"/>
  <c r="E74" i="61"/>
  <c r="F73" i="61"/>
  <c r="E73" i="61"/>
  <c r="L71" i="61"/>
  <c r="M70" i="61" s="1"/>
  <c r="K71" i="61"/>
  <c r="J71" i="61"/>
  <c r="H71" i="61"/>
  <c r="G71" i="61"/>
  <c r="E71" i="61"/>
  <c r="F70" i="61"/>
  <c r="E70" i="61"/>
  <c r="L69" i="61"/>
  <c r="K69" i="61"/>
  <c r="J69" i="61"/>
  <c r="H69" i="61"/>
  <c r="G69" i="61"/>
  <c r="E69" i="61"/>
  <c r="M68" i="61"/>
  <c r="F68" i="61"/>
  <c r="E68" i="61"/>
  <c r="L67" i="61"/>
  <c r="M66" i="61" s="1"/>
  <c r="K67" i="61"/>
  <c r="J67" i="61"/>
  <c r="H67" i="61"/>
  <c r="G67" i="61"/>
  <c r="E67" i="61"/>
  <c r="F66" i="61"/>
  <c r="E66" i="61"/>
  <c r="L64" i="61"/>
  <c r="M63" i="61" s="1"/>
  <c r="K64" i="61"/>
  <c r="J64" i="61"/>
  <c r="H64" i="61"/>
  <c r="G64" i="61"/>
  <c r="E64" i="61"/>
  <c r="F63" i="61"/>
  <c r="E63" i="61"/>
  <c r="L62" i="61"/>
  <c r="K62" i="61"/>
  <c r="J62" i="61"/>
  <c r="H62" i="61"/>
  <c r="G62" i="61"/>
  <c r="E62" i="61"/>
  <c r="M61" i="61"/>
  <c r="F61" i="61"/>
  <c r="E61" i="61"/>
  <c r="L60" i="61"/>
  <c r="M59" i="61" s="1"/>
  <c r="K60" i="61"/>
  <c r="J60" i="61"/>
  <c r="H60" i="61"/>
  <c r="G60" i="61"/>
  <c r="E60" i="61"/>
  <c r="F59" i="61"/>
  <c r="E59" i="61"/>
  <c r="L57" i="61"/>
  <c r="M56" i="61" s="1"/>
  <c r="K57" i="61"/>
  <c r="J57" i="61"/>
  <c r="H57" i="61"/>
  <c r="G57" i="61"/>
  <c r="E57" i="61"/>
  <c r="F56" i="61"/>
  <c r="E56" i="61"/>
  <c r="L55" i="61"/>
  <c r="M54" i="61" s="1"/>
  <c r="K55" i="61"/>
  <c r="J55" i="61"/>
  <c r="H55" i="61"/>
  <c r="G55" i="61"/>
  <c r="E55" i="61"/>
  <c r="F54" i="61"/>
  <c r="E54" i="61"/>
  <c r="L53" i="61"/>
  <c r="M52" i="61" s="1"/>
  <c r="K53" i="61"/>
  <c r="J53" i="61"/>
  <c r="H53" i="61"/>
  <c r="G53" i="61"/>
  <c r="E53" i="61"/>
  <c r="F52" i="61"/>
  <c r="E52" i="61"/>
  <c r="M31" i="61"/>
  <c r="L32" i="61"/>
  <c r="M86" i="61" l="1"/>
  <c r="M58" i="61"/>
  <c r="M72" i="61"/>
  <c r="M100" i="61"/>
  <c r="M44" i="59"/>
  <c r="E25" i="20" s="1"/>
  <c r="M72" i="59"/>
  <c r="E29" i="20" s="1"/>
  <c r="M86" i="59"/>
  <c r="E31" i="20" s="1"/>
  <c r="M121" i="61"/>
  <c r="M65" i="61"/>
  <c r="M93" i="61"/>
  <c r="M79" i="61"/>
  <c r="L141" i="61"/>
  <c r="M140" i="61" s="1"/>
  <c r="K141" i="61"/>
  <c r="J141" i="61"/>
  <c r="H141" i="61"/>
  <c r="G141" i="61"/>
  <c r="F140" i="61"/>
  <c r="L139" i="61"/>
  <c r="M138" i="61" s="1"/>
  <c r="K139" i="61"/>
  <c r="J139" i="61"/>
  <c r="H139" i="61"/>
  <c r="G139" i="61"/>
  <c r="F138" i="61"/>
  <c r="L137" i="61"/>
  <c r="M136" i="61" s="1"/>
  <c r="M142" i="61" s="1"/>
  <c r="K137" i="61"/>
  <c r="J137" i="61"/>
  <c r="H137" i="61"/>
  <c r="G137" i="61"/>
  <c r="F136" i="61"/>
  <c r="L134" i="61"/>
  <c r="M133" i="61" s="1"/>
  <c r="K134" i="61"/>
  <c r="J134" i="61"/>
  <c r="H134" i="61"/>
  <c r="G134" i="61"/>
  <c r="F133" i="61"/>
  <c r="L132" i="61"/>
  <c r="M131" i="61" s="1"/>
  <c r="K132" i="61"/>
  <c r="J132" i="61"/>
  <c r="H132" i="61"/>
  <c r="G132" i="61"/>
  <c r="F131" i="61"/>
  <c r="L130" i="61"/>
  <c r="K130" i="61"/>
  <c r="J130" i="61"/>
  <c r="H130" i="61"/>
  <c r="G130" i="61"/>
  <c r="F129" i="61"/>
  <c r="L127" i="61"/>
  <c r="M126" i="61" s="1"/>
  <c r="K127" i="61"/>
  <c r="J127" i="61"/>
  <c r="H127" i="61"/>
  <c r="G127" i="61"/>
  <c r="F126" i="61"/>
  <c r="L125" i="61"/>
  <c r="M124" i="61" s="1"/>
  <c r="K125" i="61"/>
  <c r="J125" i="61"/>
  <c r="H125" i="61"/>
  <c r="G125" i="61"/>
  <c r="F124" i="61"/>
  <c r="L123" i="61"/>
  <c r="M122" i="61" s="1"/>
  <c r="M128" i="61" s="1"/>
  <c r="K123" i="61"/>
  <c r="J123" i="61"/>
  <c r="H123" i="61"/>
  <c r="G123" i="61"/>
  <c r="F122" i="61"/>
  <c r="L120" i="61"/>
  <c r="M119" i="61" s="1"/>
  <c r="K120" i="61"/>
  <c r="J120" i="61"/>
  <c r="H120" i="61"/>
  <c r="G120" i="61"/>
  <c r="F119" i="61"/>
  <c r="L118" i="61"/>
  <c r="M117" i="61" s="1"/>
  <c r="K118" i="61"/>
  <c r="J118" i="61"/>
  <c r="H118" i="61"/>
  <c r="G118" i="61"/>
  <c r="F117" i="61"/>
  <c r="L116" i="61"/>
  <c r="M115" i="61" s="1"/>
  <c r="K116" i="61"/>
  <c r="J116" i="61"/>
  <c r="H116" i="61"/>
  <c r="G116" i="61"/>
  <c r="F115" i="61"/>
  <c r="L113" i="61"/>
  <c r="M112" i="61" s="1"/>
  <c r="K113" i="61"/>
  <c r="J113" i="61"/>
  <c r="H113" i="61"/>
  <c r="G113" i="61"/>
  <c r="F112" i="61"/>
  <c r="L111" i="61"/>
  <c r="M110" i="61" s="1"/>
  <c r="K111" i="61"/>
  <c r="J111" i="61"/>
  <c r="H111" i="61"/>
  <c r="G111" i="61"/>
  <c r="F110" i="61"/>
  <c r="L109" i="61"/>
  <c r="M108" i="61" s="1"/>
  <c r="M114" i="61" s="1"/>
  <c r="K109" i="61"/>
  <c r="J109" i="61"/>
  <c r="H109" i="61"/>
  <c r="G109" i="61"/>
  <c r="F108" i="61"/>
  <c r="L106" i="61"/>
  <c r="M105" i="61" s="1"/>
  <c r="K106" i="61"/>
  <c r="J106" i="61"/>
  <c r="H106" i="61"/>
  <c r="G106" i="61"/>
  <c r="F105" i="61"/>
  <c r="L104" i="61"/>
  <c r="M103" i="61" s="1"/>
  <c r="K104" i="61"/>
  <c r="J104" i="61"/>
  <c r="H104" i="61"/>
  <c r="G104" i="61"/>
  <c r="F103" i="61"/>
  <c r="L102" i="61"/>
  <c r="M101" i="61" s="1"/>
  <c r="M107" i="61" s="1"/>
  <c r="K102" i="61"/>
  <c r="J102" i="61"/>
  <c r="H102" i="61"/>
  <c r="G102" i="61"/>
  <c r="F101" i="61"/>
  <c r="L50" i="61"/>
  <c r="K50" i="61"/>
  <c r="J50" i="61"/>
  <c r="H50" i="61"/>
  <c r="G50" i="61"/>
  <c r="E50" i="61"/>
  <c r="F49" i="61"/>
  <c r="E49" i="61"/>
  <c r="L48" i="61"/>
  <c r="M47" i="61" s="1"/>
  <c r="K48" i="61"/>
  <c r="J48" i="61"/>
  <c r="H48" i="61"/>
  <c r="G48" i="61"/>
  <c r="E48" i="61"/>
  <c r="F47" i="61"/>
  <c r="E47" i="61"/>
  <c r="L46" i="61"/>
  <c r="M45" i="61" s="1"/>
  <c r="K46" i="61"/>
  <c r="J46" i="61"/>
  <c r="H46" i="61"/>
  <c r="G46" i="61"/>
  <c r="E46" i="61"/>
  <c r="F45" i="61"/>
  <c r="E45" i="61"/>
  <c r="L43" i="61"/>
  <c r="M42" i="61" s="1"/>
  <c r="K43" i="61"/>
  <c r="J43" i="61"/>
  <c r="H43" i="61"/>
  <c r="G43" i="61"/>
  <c r="E43" i="61"/>
  <c r="F42" i="61"/>
  <c r="E42" i="61"/>
  <c r="L41" i="61"/>
  <c r="K41" i="61"/>
  <c r="J41" i="61"/>
  <c r="H41" i="61"/>
  <c r="G41" i="61"/>
  <c r="E41" i="61"/>
  <c r="F40" i="61"/>
  <c r="E40" i="61"/>
  <c r="L39" i="61"/>
  <c r="M38" i="61" s="1"/>
  <c r="K39" i="61"/>
  <c r="J39" i="61"/>
  <c r="H39" i="61"/>
  <c r="G39" i="61"/>
  <c r="E39" i="61"/>
  <c r="F38" i="61"/>
  <c r="E38" i="61"/>
  <c r="L36" i="61"/>
  <c r="M35" i="61" s="1"/>
  <c r="K36" i="61"/>
  <c r="J36" i="61"/>
  <c r="H36" i="61"/>
  <c r="G36" i="61"/>
  <c r="E36" i="61"/>
  <c r="F35" i="61"/>
  <c r="E35" i="61"/>
  <c r="L34" i="61"/>
  <c r="K34" i="61"/>
  <c r="J34" i="61"/>
  <c r="H34" i="61"/>
  <c r="G34" i="61"/>
  <c r="E34" i="61"/>
  <c r="F33" i="61"/>
  <c r="E33" i="61"/>
  <c r="K32" i="61"/>
  <c r="J32" i="61"/>
  <c r="H32" i="61"/>
  <c r="G32" i="61"/>
  <c r="E32" i="61"/>
  <c r="F31" i="61"/>
  <c r="E31" i="61"/>
  <c r="L24" i="61"/>
  <c r="M23" i="61" s="1"/>
  <c r="K24" i="61"/>
  <c r="J24" i="61"/>
  <c r="H24" i="61"/>
  <c r="G24" i="61"/>
  <c r="N23" i="61"/>
  <c r="O23" i="61" s="1"/>
  <c r="F23" i="61"/>
  <c r="L22" i="61"/>
  <c r="M21" i="61" s="1"/>
  <c r="K22" i="61"/>
  <c r="J22" i="61"/>
  <c r="H22" i="61"/>
  <c r="G22" i="61"/>
  <c r="N21" i="61"/>
  <c r="F21" i="61"/>
  <c r="L20" i="61"/>
  <c r="M19" i="61" s="1"/>
  <c r="C19" i="60" s="1"/>
  <c r="K20" i="61"/>
  <c r="J20" i="61"/>
  <c r="H20" i="61"/>
  <c r="G20" i="61"/>
  <c r="N19" i="61"/>
  <c r="F19" i="61"/>
  <c r="L18" i="61"/>
  <c r="M17" i="61" s="1"/>
  <c r="C18" i="60" s="1"/>
  <c r="K18" i="61"/>
  <c r="J18" i="61"/>
  <c r="H18" i="61"/>
  <c r="G18" i="61"/>
  <c r="N17" i="61"/>
  <c r="F17" i="61"/>
  <c r="L16" i="61"/>
  <c r="M15" i="61" s="1"/>
  <c r="K16" i="61"/>
  <c r="J16" i="61"/>
  <c r="H16" i="61"/>
  <c r="G16" i="61"/>
  <c r="O15" i="61"/>
  <c r="N15" i="61"/>
  <c r="F15" i="61"/>
  <c r="J14" i="61"/>
  <c r="H14" i="61"/>
  <c r="G14" i="61"/>
  <c r="F13" i="61"/>
  <c r="L12" i="61"/>
  <c r="M11" i="61" s="1"/>
  <c r="K12" i="61"/>
  <c r="J12" i="61"/>
  <c r="H12" i="61"/>
  <c r="G12" i="61"/>
  <c r="O11" i="61"/>
  <c r="N11" i="61"/>
  <c r="F11" i="61"/>
  <c r="L10" i="61"/>
  <c r="M9" i="61" s="1"/>
  <c r="C14" i="60" s="1"/>
  <c r="K10" i="61"/>
  <c r="J10" i="61"/>
  <c r="H10" i="61"/>
  <c r="G10" i="61"/>
  <c r="N9" i="61"/>
  <c r="F9" i="61"/>
  <c r="L8" i="61"/>
  <c r="M7" i="61" s="1"/>
  <c r="K8" i="61"/>
  <c r="J8" i="61"/>
  <c r="H8" i="61"/>
  <c r="G8" i="61"/>
  <c r="C13" i="60"/>
  <c r="N7" i="61"/>
  <c r="F7" i="61"/>
  <c r="L6" i="61"/>
  <c r="M5" i="61" s="1"/>
  <c r="C12" i="60" s="1"/>
  <c r="K6" i="61"/>
  <c r="J6" i="61"/>
  <c r="H6" i="61"/>
  <c r="G6" i="61"/>
  <c r="N5" i="61"/>
  <c r="F5" i="61"/>
  <c r="P1" i="61"/>
  <c r="P27" i="61" s="1"/>
  <c r="C21" i="60"/>
  <c r="C20" i="60"/>
  <c r="C17" i="60"/>
  <c r="C15" i="60"/>
  <c r="F8" i="60"/>
  <c r="A4" i="60"/>
  <c r="F1" i="60"/>
  <c r="I1" i="44"/>
  <c r="A4" i="28"/>
  <c r="M1" i="28"/>
  <c r="E33" i="28"/>
  <c r="E21" i="28"/>
  <c r="E22" i="28"/>
  <c r="E23" i="28"/>
  <c r="E24" i="28"/>
  <c r="E25" i="28"/>
  <c r="E26" i="28"/>
  <c r="E27" i="28"/>
  <c r="E28" i="28"/>
  <c r="E29" i="28"/>
  <c r="E30" i="28"/>
  <c r="E31" i="28"/>
  <c r="E32" i="28"/>
  <c r="E10" i="28"/>
  <c r="E11" i="28"/>
  <c r="E12" i="28"/>
  <c r="E13" i="28"/>
  <c r="E14" i="28"/>
  <c r="E15" i="28"/>
  <c r="E16" i="28"/>
  <c r="E17" i="28"/>
  <c r="E18" i="28"/>
  <c r="E19" i="28"/>
  <c r="E9" i="28"/>
  <c r="L141" i="59"/>
  <c r="K141" i="59"/>
  <c r="J141" i="59"/>
  <c r="H141" i="59"/>
  <c r="G141" i="59"/>
  <c r="F140" i="59"/>
  <c r="L139" i="59"/>
  <c r="K139" i="59"/>
  <c r="J139" i="59"/>
  <c r="H139" i="59"/>
  <c r="G139" i="59"/>
  <c r="F138" i="59"/>
  <c r="L137" i="59"/>
  <c r="K137" i="59"/>
  <c r="J137" i="59"/>
  <c r="H137" i="59"/>
  <c r="G137" i="59"/>
  <c r="F136" i="59"/>
  <c r="L134" i="59"/>
  <c r="K134" i="59"/>
  <c r="J134" i="59"/>
  <c r="H134" i="59"/>
  <c r="G134" i="59"/>
  <c r="F133" i="59"/>
  <c r="L132" i="59"/>
  <c r="K132" i="59"/>
  <c r="J132" i="59"/>
  <c r="H132" i="59"/>
  <c r="G132" i="59"/>
  <c r="F131" i="59"/>
  <c r="L130" i="59"/>
  <c r="K130" i="59"/>
  <c r="J130" i="59"/>
  <c r="H130" i="59"/>
  <c r="G130" i="59"/>
  <c r="F129" i="59"/>
  <c r="L127" i="59"/>
  <c r="K127" i="59"/>
  <c r="J127" i="59"/>
  <c r="H127" i="59"/>
  <c r="G127" i="59"/>
  <c r="F126" i="59"/>
  <c r="L125" i="59"/>
  <c r="K125" i="59"/>
  <c r="J125" i="59"/>
  <c r="H125" i="59"/>
  <c r="G125" i="59"/>
  <c r="F124" i="59"/>
  <c r="L123" i="59"/>
  <c r="K123" i="59"/>
  <c r="J123" i="59"/>
  <c r="H123" i="59"/>
  <c r="G123" i="59"/>
  <c r="F122" i="59"/>
  <c r="L120" i="59"/>
  <c r="K120" i="59"/>
  <c r="J120" i="59"/>
  <c r="H120" i="59"/>
  <c r="G120" i="59"/>
  <c r="F119" i="59"/>
  <c r="L118" i="59"/>
  <c r="K118" i="59"/>
  <c r="J118" i="59"/>
  <c r="H118" i="59"/>
  <c r="G118" i="59"/>
  <c r="F117" i="59"/>
  <c r="L116" i="59"/>
  <c r="M121" i="59" s="1"/>
  <c r="E36" i="20" s="1"/>
  <c r="K116" i="59"/>
  <c r="J116" i="59"/>
  <c r="H116" i="59"/>
  <c r="G116" i="59"/>
  <c r="F115" i="59"/>
  <c r="L113" i="59"/>
  <c r="K113" i="59"/>
  <c r="J113" i="59"/>
  <c r="H113" i="59"/>
  <c r="G113" i="59"/>
  <c r="F112" i="59"/>
  <c r="L111" i="59"/>
  <c r="K111" i="59"/>
  <c r="J111" i="59"/>
  <c r="H111" i="59"/>
  <c r="G111" i="59"/>
  <c r="F110" i="59"/>
  <c r="L109" i="59"/>
  <c r="K109" i="59"/>
  <c r="J109" i="59"/>
  <c r="H109" i="59"/>
  <c r="G109" i="59"/>
  <c r="F108" i="59"/>
  <c r="L99" i="59"/>
  <c r="K99" i="59"/>
  <c r="J99" i="59"/>
  <c r="H99" i="59"/>
  <c r="G99" i="59"/>
  <c r="E99" i="59"/>
  <c r="F98" i="59"/>
  <c r="E98" i="59"/>
  <c r="L97" i="59"/>
  <c r="K97" i="59"/>
  <c r="J97" i="59"/>
  <c r="H97" i="59"/>
  <c r="G97" i="59"/>
  <c r="E97" i="59"/>
  <c r="F96" i="59"/>
  <c r="E96" i="59"/>
  <c r="L95" i="59"/>
  <c r="K95" i="59"/>
  <c r="J95" i="59"/>
  <c r="H95" i="59"/>
  <c r="G95" i="59"/>
  <c r="E95" i="59"/>
  <c r="F94" i="59"/>
  <c r="E94" i="59"/>
  <c r="L92" i="59"/>
  <c r="K92" i="59"/>
  <c r="J92" i="59"/>
  <c r="H92" i="59"/>
  <c r="G92" i="59"/>
  <c r="E92" i="59"/>
  <c r="F91" i="59"/>
  <c r="E91" i="59"/>
  <c r="L90" i="59"/>
  <c r="K90" i="59"/>
  <c r="J90" i="59"/>
  <c r="H90" i="59"/>
  <c r="G90" i="59"/>
  <c r="E90" i="59"/>
  <c r="F89" i="59"/>
  <c r="E89" i="59"/>
  <c r="L88" i="59"/>
  <c r="M93" i="59" s="1"/>
  <c r="E32" i="20" s="1"/>
  <c r="K88" i="59"/>
  <c r="J88" i="59"/>
  <c r="H88" i="59"/>
  <c r="G88" i="59"/>
  <c r="E88" i="59"/>
  <c r="F87" i="59"/>
  <c r="E87" i="59"/>
  <c r="L85" i="59"/>
  <c r="K85" i="59"/>
  <c r="J85" i="59"/>
  <c r="H85" i="59"/>
  <c r="G85" i="59"/>
  <c r="E85" i="59"/>
  <c r="F84" i="59"/>
  <c r="E84" i="59"/>
  <c r="L83" i="59"/>
  <c r="K83" i="59"/>
  <c r="J83" i="59"/>
  <c r="H83" i="59"/>
  <c r="G83" i="59"/>
  <c r="E83" i="59"/>
  <c r="F82" i="59"/>
  <c r="E82" i="59"/>
  <c r="L81" i="59"/>
  <c r="K81" i="59"/>
  <c r="J81" i="59"/>
  <c r="H81" i="59"/>
  <c r="G81" i="59"/>
  <c r="E81" i="59"/>
  <c r="F80" i="59"/>
  <c r="E80" i="59"/>
  <c r="L78" i="59"/>
  <c r="K78" i="59"/>
  <c r="J78" i="59"/>
  <c r="H78" i="59"/>
  <c r="G78" i="59"/>
  <c r="E78" i="59"/>
  <c r="F77" i="59"/>
  <c r="E77" i="59"/>
  <c r="L76" i="59"/>
  <c r="K76" i="59"/>
  <c r="J76" i="59"/>
  <c r="H76" i="59"/>
  <c r="G76" i="59"/>
  <c r="E76" i="59"/>
  <c r="F75" i="59"/>
  <c r="E75" i="59"/>
  <c r="L74" i="59"/>
  <c r="K74" i="59"/>
  <c r="J74" i="59"/>
  <c r="H74" i="59"/>
  <c r="G74" i="59"/>
  <c r="E74" i="59"/>
  <c r="F73" i="59"/>
  <c r="E73" i="59"/>
  <c r="L71" i="59"/>
  <c r="K71" i="59"/>
  <c r="J71" i="59"/>
  <c r="H71" i="59"/>
  <c r="G71" i="59"/>
  <c r="E71" i="59"/>
  <c r="F70" i="59"/>
  <c r="E70" i="59"/>
  <c r="L69" i="59"/>
  <c r="K69" i="59"/>
  <c r="J69" i="59"/>
  <c r="H69" i="59"/>
  <c r="G69" i="59"/>
  <c r="E69" i="59"/>
  <c r="F68" i="59"/>
  <c r="E68" i="59"/>
  <c r="L67" i="59"/>
  <c r="K67" i="59"/>
  <c r="J67" i="59"/>
  <c r="H67" i="59"/>
  <c r="G67" i="59"/>
  <c r="E67" i="59"/>
  <c r="F66" i="59"/>
  <c r="E66" i="59"/>
  <c r="L64" i="59"/>
  <c r="K64" i="59"/>
  <c r="J64" i="59"/>
  <c r="H64" i="59"/>
  <c r="G64" i="59"/>
  <c r="E64" i="59"/>
  <c r="F63" i="59"/>
  <c r="E63" i="59"/>
  <c r="L62" i="59"/>
  <c r="K62" i="59"/>
  <c r="J62" i="59"/>
  <c r="H62" i="59"/>
  <c r="G62" i="59"/>
  <c r="E62" i="59"/>
  <c r="F61" i="59"/>
  <c r="E61" i="59"/>
  <c r="L60" i="59"/>
  <c r="M65" i="59" s="1"/>
  <c r="E28" i="20" s="1"/>
  <c r="K60" i="59"/>
  <c r="J60" i="59"/>
  <c r="H60" i="59"/>
  <c r="G60" i="59"/>
  <c r="E60" i="59"/>
  <c r="F59" i="59"/>
  <c r="E59" i="59"/>
  <c r="L57" i="59"/>
  <c r="K57" i="59"/>
  <c r="J57" i="59"/>
  <c r="H57" i="59"/>
  <c r="G57" i="59"/>
  <c r="E57" i="59"/>
  <c r="F56" i="59"/>
  <c r="E56" i="59"/>
  <c r="L55" i="59"/>
  <c r="K55" i="59"/>
  <c r="J55" i="59"/>
  <c r="H55" i="59"/>
  <c r="G55" i="59"/>
  <c r="E55" i="59"/>
  <c r="F54" i="59"/>
  <c r="E54" i="59"/>
  <c r="L53" i="59"/>
  <c r="M58" i="59" s="1"/>
  <c r="E27" i="20" s="1"/>
  <c r="K53" i="59"/>
  <c r="J53" i="59"/>
  <c r="H53" i="59"/>
  <c r="G53" i="59"/>
  <c r="E53" i="59"/>
  <c r="F52" i="59"/>
  <c r="E52" i="59"/>
  <c r="L50" i="59"/>
  <c r="K50" i="59"/>
  <c r="J50" i="59"/>
  <c r="H50" i="59"/>
  <c r="G50" i="59"/>
  <c r="F49" i="59"/>
  <c r="L48" i="59"/>
  <c r="K48" i="59"/>
  <c r="J48" i="59"/>
  <c r="H48" i="59"/>
  <c r="G48" i="59"/>
  <c r="F47" i="59"/>
  <c r="L46" i="59"/>
  <c r="K46" i="59"/>
  <c r="J46" i="59"/>
  <c r="H46" i="59"/>
  <c r="G46" i="59"/>
  <c r="F45" i="59"/>
  <c r="L43" i="59"/>
  <c r="K43" i="59"/>
  <c r="J43" i="59"/>
  <c r="H43" i="59"/>
  <c r="G43" i="59"/>
  <c r="F42" i="59"/>
  <c r="L41" i="59"/>
  <c r="K41" i="59"/>
  <c r="J41" i="59"/>
  <c r="H41" i="59"/>
  <c r="G41" i="59"/>
  <c r="F40" i="59"/>
  <c r="L39" i="59"/>
  <c r="K39" i="59"/>
  <c r="J39" i="59"/>
  <c r="H39" i="59"/>
  <c r="G39" i="59"/>
  <c r="F38" i="59"/>
  <c r="L32" i="59"/>
  <c r="K32" i="59"/>
  <c r="J32" i="59"/>
  <c r="H32" i="59"/>
  <c r="G32" i="59"/>
  <c r="F31" i="59"/>
  <c r="L24" i="59"/>
  <c r="K24" i="59"/>
  <c r="J24" i="59"/>
  <c r="H24" i="59"/>
  <c r="G24" i="59"/>
  <c r="F23" i="59"/>
  <c r="L22" i="59"/>
  <c r="K22" i="59"/>
  <c r="J22" i="59"/>
  <c r="H22" i="59"/>
  <c r="G22" i="59"/>
  <c r="F21" i="59"/>
  <c r="L20" i="59"/>
  <c r="K20" i="59"/>
  <c r="J20" i="59"/>
  <c r="H20" i="59"/>
  <c r="G20" i="59"/>
  <c r="F19" i="59"/>
  <c r="L18" i="59"/>
  <c r="K18" i="59"/>
  <c r="J18" i="59"/>
  <c r="H18" i="59"/>
  <c r="G18" i="59"/>
  <c r="F17" i="59"/>
  <c r="L16" i="59"/>
  <c r="K16" i="59"/>
  <c r="J16" i="59"/>
  <c r="H16" i="59"/>
  <c r="G16" i="59"/>
  <c r="F15" i="59"/>
  <c r="L12" i="59"/>
  <c r="K12" i="59"/>
  <c r="J12" i="59"/>
  <c r="H12" i="59"/>
  <c r="G12" i="59"/>
  <c r="F11" i="59"/>
  <c r="L10" i="59"/>
  <c r="K10" i="59"/>
  <c r="J10" i="59"/>
  <c r="H10" i="59"/>
  <c r="G10" i="59"/>
  <c r="F9" i="59"/>
  <c r="F5" i="59"/>
  <c r="G6" i="59"/>
  <c r="H6" i="59"/>
  <c r="J6" i="59"/>
  <c r="K6" i="59"/>
  <c r="L6" i="59"/>
  <c r="F7" i="59"/>
  <c r="G8" i="59"/>
  <c r="H8" i="59"/>
  <c r="J8" i="59"/>
  <c r="K8" i="59"/>
  <c r="L8" i="59"/>
  <c r="O7" i="59" s="1"/>
  <c r="L106" i="59"/>
  <c r="K106" i="59"/>
  <c r="J106" i="59"/>
  <c r="H106" i="59"/>
  <c r="G106" i="59"/>
  <c r="F105" i="59"/>
  <c r="L104" i="59"/>
  <c r="K104" i="59"/>
  <c r="J104" i="59"/>
  <c r="H104" i="59"/>
  <c r="G104" i="59"/>
  <c r="F103" i="59"/>
  <c r="L102" i="59"/>
  <c r="M107" i="59" s="1"/>
  <c r="E34" i="20" s="1"/>
  <c r="K102" i="59"/>
  <c r="J102" i="59"/>
  <c r="H102" i="59"/>
  <c r="G102" i="59"/>
  <c r="F101" i="59"/>
  <c r="E50" i="59"/>
  <c r="E49" i="59"/>
  <c r="E48" i="59"/>
  <c r="E47" i="59"/>
  <c r="E46" i="59"/>
  <c r="E45" i="59"/>
  <c r="E43" i="59"/>
  <c r="E42" i="59"/>
  <c r="E41" i="59"/>
  <c r="E40" i="59"/>
  <c r="E39" i="59"/>
  <c r="E38" i="59"/>
  <c r="L36" i="59"/>
  <c r="K36" i="59"/>
  <c r="J36" i="59"/>
  <c r="H36" i="59"/>
  <c r="G36" i="59"/>
  <c r="E36" i="59"/>
  <c r="F35" i="59"/>
  <c r="E35" i="59"/>
  <c r="L34" i="59"/>
  <c r="K34" i="59"/>
  <c r="J34" i="59"/>
  <c r="H34" i="59"/>
  <c r="G34" i="59"/>
  <c r="E34" i="59"/>
  <c r="F33" i="59"/>
  <c r="E33" i="59"/>
  <c r="E32" i="59"/>
  <c r="E31" i="59"/>
  <c r="P1" i="59"/>
  <c r="P27" i="59" s="1"/>
  <c r="F8" i="20"/>
  <c r="A4" i="20"/>
  <c r="F1" i="20"/>
  <c r="A4" i="18"/>
  <c r="H1" i="18"/>
  <c r="I1" i="48"/>
  <c r="M129" i="61" l="1"/>
  <c r="M33" i="61"/>
  <c r="M135" i="59"/>
  <c r="E38" i="20" s="1"/>
  <c r="M142" i="59"/>
  <c r="E39" i="20" s="1"/>
  <c r="M128" i="59"/>
  <c r="E37" i="20" s="1"/>
  <c r="M79" i="59"/>
  <c r="E30" i="20" s="1"/>
  <c r="M114" i="59"/>
  <c r="E35" i="20" s="1"/>
  <c r="M37" i="59"/>
  <c r="E24" i="20" s="1"/>
  <c r="M51" i="59"/>
  <c r="E26" i="20" s="1"/>
  <c r="M40" i="61"/>
  <c r="M44" i="61" s="1"/>
  <c r="C25" i="60" s="1"/>
  <c r="M49" i="61"/>
  <c r="M100" i="59"/>
  <c r="E33" i="20" s="1"/>
  <c r="C31" i="60"/>
  <c r="C35" i="60"/>
  <c r="C29" i="60"/>
  <c r="O7" i="61"/>
  <c r="O21" i="61"/>
  <c r="C27" i="60"/>
  <c r="O9" i="61"/>
  <c r="O19" i="59"/>
  <c r="C32" i="60"/>
  <c r="C36" i="60"/>
  <c r="C33" i="60"/>
  <c r="M51" i="61"/>
  <c r="C26" i="60" s="1"/>
  <c r="C37" i="60"/>
  <c r="C28" i="60"/>
  <c r="C30" i="60"/>
  <c r="C34" i="60"/>
  <c r="O17" i="61"/>
  <c r="O19" i="61"/>
  <c r="O5" i="61"/>
  <c r="O9" i="59"/>
  <c r="O17" i="59"/>
  <c r="O15" i="59"/>
  <c r="O21" i="59"/>
  <c r="O11" i="59"/>
  <c r="O23" i="59"/>
  <c r="N142" i="58"/>
  <c r="M142" i="58"/>
  <c r="L141" i="58"/>
  <c r="K141" i="58"/>
  <c r="J141" i="58"/>
  <c r="I141" i="58"/>
  <c r="H141" i="58"/>
  <c r="G141" i="58"/>
  <c r="F141" i="58"/>
  <c r="F140" i="58"/>
  <c r="L139" i="58"/>
  <c r="K139" i="58"/>
  <c r="J139" i="58"/>
  <c r="I139" i="58"/>
  <c r="H139" i="58"/>
  <c r="G139" i="58"/>
  <c r="F139" i="58"/>
  <c r="F138" i="58"/>
  <c r="L137" i="58"/>
  <c r="K137" i="58"/>
  <c r="J137" i="58"/>
  <c r="I137" i="58"/>
  <c r="H137" i="58"/>
  <c r="G137" i="58"/>
  <c r="F137" i="58"/>
  <c r="F136" i="58"/>
  <c r="N135" i="58"/>
  <c r="M135" i="58"/>
  <c r="L134" i="58"/>
  <c r="K134" i="58"/>
  <c r="J134" i="58"/>
  <c r="I134" i="58"/>
  <c r="H134" i="58"/>
  <c r="G134" i="58"/>
  <c r="F134" i="58"/>
  <c r="F133" i="58"/>
  <c r="L132" i="58"/>
  <c r="K132" i="58"/>
  <c r="J132" i="58"/>
  <c r="I132" i="58"/>
  <c r="H132" i="58"/>
  <c r="G132" i="58"/>
  <c r="F132" i="58"/>
  <c r="F131" i="58"/>
  <c r="L130" i="58"/>
  <c r="K130" i="58"/>
  <c r="J130" i="58"/>
  <c r="I130" i="58"/>
  <c r="H130" i="58"/>
  <c r="G130" i="58"/>
  <c r="F130" i="58"/>
  <c r="F129" i="58"/>
  <c r="N128" i="58"/>
  <c r="M128" i="58"/>
  <c r="L127" i="58"/>
  <c r="K127" i="58"/>
  <c r="J127" i="58"/>
  <c r="I127" i="58"/>
  <c r="H127" i="58"/>
  <c r="G127" i="58"/>
  <c r="F127" i="58"/>
  <c r="F126" i="58"/>
  <c r="L125" i="58"/>
  <c r="K125" i="58"/>
  <c r="J125" i="58"/>
  <c r="I125" i="58"/>
  <c r="H125" i="58"/>
  <c r="G125" i="58"/>
  <c r="F125" i="58"/>
  <c r="F124" i="58"/>
  <c r="L123" i="58"/>
  <c r="K123" i="58"/>
  <c r="J123" i="58"/>
  <c r="I123" i="58"/>
  <c r="H123" i="58"/>
  <c r="G123" i="58"/>
  <c r="F123" i="58"/>
  <c r="F122" i="58"/>
  <c r="N121" i="58"/>
  <c r="M121" i="58"/>
  <c r="L120" i="58"/>
  <c r="K120" i="58"/>
  <c r="J120" i="58"/>
  <c r="I120" i="58"/>
  <c r="H120" i="58"/>
  <c r="G120" i="58"/>
  <c r="F120" i="58"/>
  <c r="F119" i="58"/>
  <c r="L118" i="58"/>
  <c r="K118" i="58"/>
  <c r="J118" i="58"/>
  <c r="I118" i="58"/>
  <c r="H118" i="58"/>
  <c r="G118" i="58"/>
  <c r="F118" i="58"/>
  <c r="F117" i="58"/>
  <c r="L116" i="58"/>
  <c r="K116" i="58"/>
  <c r="J116" i="58"/>
  <c r="I116" i="58"/>
  <c r="H116" i="58"/>
  <c r="G116" i="58"/>
  <c r="F116" i="58"/>
  <c r="F115" i="58"/>
  <c r="N114" i="58"/>
  <c r="M114" i="58"/>
  <c r="L113" i="58"/>
  <c r="K113" i="58"/>
  <c r="J113" i="58"/>
  <c r="I113" i="58"/>
  <c r="H113" i="58"/>
  <c r="G113" i="58"/>
  <c r="F113" i="58"/>
  <c r="F112" i="58"/>
  <c r="L111" i="58"/>
  <c r="K111" i="58"/>
  <c r="J111" i="58"/>
  <c r="I111" i="58"/>
  <c r="H111" i="58"/>
  <c r="G111" i="58"/>
  <c r="F111" i="58"/>
  <c r="F110" i="58"/>
  <c r="L109" i="58"/>
  <c r="K109" i="58"/>
  <c r="J109" i="58"/>
  <c r="I109" i="58"/>
  <c r="H109" i="58"/>
  <c r="G109" i="58"/>
  <c r="F109" i="58"/>
  <c r="F108" i="58"/>
  <c r="N107" i="58"/>
  <c r="M107" i="58"/>
  <c r="L106" i="58"/>
  <c r="K106" i="58"/>
  <c r="J106" i="58"/>
  <c r="I106" i="58"/>
  <c r="H106" i="58"/>
  <c r="G106" i="58"/>
  <c r="F106" i="58"/>
  <c r="F105" i="58"/>
  <c r="L104" i="58"/>
  <c r="K104" i="58"/>
  <c r="J104" i="58"/>
  <c r="I104" i="58"/>
  <c r="H104" i="58"/>
  <c r="G104" i="58"/>
  <c r="F104" i="58"/>
  <c r="F103" i="58"/>
  <c r="L102" i="58"/>
  <c r="K102" i="58"/>
  <c r="J102" i="58"/>
  <c r="I102" i="58"/>
  <c r="H102" i="58"/>
  <c r="G102" i="58"/>
  <c r="F102" i="58"/>
  <c r="F101" i="58"/>
  <c r="N100" i="58"/>
  <c r="M100" i="58"/>
  <c r="L99" i="58"/>
  <c r="K99" i="58"/>
  <c r="J99" i="58"/>
  <c r="I99" i="58"/>
  <c r="H99" i="58"/>
  <c r="G99" i="58"/>
  <c r="F99" i="58"/>
  <c r="E99" i="58"/>
  <c r="F98" i="58"/>
  <c r="E98" i="58"/>
  <c r="L97" i="58"/>
  <c r="K97" i="58"/>
  <c r="J97" i="58"/>
  <c r="I97" i="58"/>
  <c r="H97" i="58"/>
  <c r="G97" i="58"/>
  <c r="F97" i="58"/>
  <c r="E97" i="58"/>
  <c r="F96" i="58"/>
  <c r="E96" i="58"/>
  <c r="L95" i="58"/>
  <c r="K95" i="58"/>
  <c r="J95" i="58"/>
  <c r="I95" i="58"/>
  <c r="H95" i="58"/>
  <c r="G95" i="58"/>
  <c r="F95" i="58"/>
  <c r="E95" i="58"/>
  <c r="F94" i="58"/>
  <c r="E94" i="58"/>
  <c r="N93" i="58"/>
  <c r="M93" i="58"/>
  <c r="L92" i="58"/>
  <c r="K92" i="58"/>
  <c r="J92" i="58"/>
  <c r="I92" i="58"/>
  <c r="H92" i="58"/>
  <c r="G92" i="58"/>
  <c r="F92" i="58"/>
  <c r="E92" i="58"/>
  <c r="F91" i="58"/>
  <c r="E91" i="58"/>
  <c r="L90" i="58"/>
  <c r="K90" i="58"/>
  <c r="J90" i="58"/>
  <c r="I90" i="58"/>
  <c r="H90" i="58"/>
  <c r="G90" i="58"/>
  <c r="F90" i="58"/>
  <c r="E90" i="58"/>
  <c r="F89" i="58"/>
  <c r="E89" i="58"/>
  <c r="L88" i="58"/>
  <c r="K88" i="58"/>
  <c r="J88" i="58"/>
  <c r="I88" i="58"/>
  <c r="H88" i="58"/>
  <c r="G88" i="58"/>
  <c r="F88" i="58"/>
  <c r="E88" i="58"/>
  <c r="F87" i="58"/>
  <c r="E87" i="58"/>
  <c r="N86" i="58"/>
  <c r="M86" i="58"/>
  <c r="L85" i="58"/>
  <c r="K85" i="58"/>
  <c r="J85" i="58"/>
  <c r="I85" i="58"/>
  <c r="H85" i="58"/>
  <c r="G85" i="58"/>
  <c r="F85" i="58"/>
  <c r="E85" i="58"/>
  <c r="F84" i="58"/>
  <c r="E84" i="58"/>
  <c r="L83" i="58"/>
  <c r="K83" i="58"/>
  <c r="J83" i="58"/>
  <c r="I83" i="58"/>
  <c r="H83" i="58"/>
  <c r="G83" i="58"/>
  <c r="F83" i="58"/>
  <c r="E83" i="58"/>
  <c r="F82" i="58"/>
  <c r="E82" i="58"/>
  <c r="L81" i="58"/>
  <c r="K81" i="58"/>
  <c r="J81" i="58"/>
  <c r="I81" i="58"/>
  <c r="H81" i="58"/>
  <c r="G81" i="58"/>
  <c r="F81" i="58"/>
  <c r="E81" i="58"/>
  <c r="F80" i="58"/>
  <c r="E80" i="58"/>
  <c r="N79" i="58"/>
  <c r="M79" i="58"/>
  <c r="L78" i="58"/>
  <c r="K78" i="58"/>
  <c r="J78" i="58"/>
  <c r="I78" i="58"/>
  <c r="H78" i="58"/>
  <c r="G78" i="58"/>
  <c r="F78" i="58"/>
  <c r="E78" i="58"/>
  <c r="F77" i="58"/>
  <c r="E77" i="58"/>
  <c r="L76" i="58"/>
  <c r="K76" i="58"/>
  <c r="J76" i="58"/>
  <c r="I76" i="58"/>
  <c r="H76" i="58"/>
  <c r="G76" i="58"/>
  <c r="F76" i="58"/>
  <c r="E76" i="58"/>
  <c r="F75" i="58"/>
  <c r="E75" i="58"/>
  <c r="L74" i="58"/>
  <c r="K74" i="58"/>
  <c r="J74" i="58"/>
  <c r="I74" i="58"/>
  <c r="H74" i="58"/>
  <c r="G74" i="58"/>
  <c r="F74" i="58"/>
  <c r="E74" i="58"/>
  <c r="F73" i="58"/>
  <c r="E73" i="58"/>
  <c r="N72" i="58"/>
  <c r="M72" i="58"/>
  <c r="L71" i="58"/>
  <c r="K71" i="58"/>
  <c r="J71" i="58"/>
  <c r="I71" i="58"/>
  <c r="H71" i="58"/>
  <c r="G71" i="58"/>
  <c r="F71" i="58"/>
  <c r="E71" i="58"/>
  <c r="F70" i="58"/>
  <c r="E70" i="58"/>
  <c r="L69" i="58"/>
  <c r="K69" i="58"/>
  <c r="J69" i="58"/>
  <c r="I69" i="58"/>
  <c r="H69" i="58"/>
  <c r="G69" i="58"/>
  <c r="F69" i="58"/>
  <c r="E69" i="58"/>
  <c r="F68" i="58"/>
  <c r="E68" i="58"/>
  <c r="L67" i="58"/>
  <c r="K67" i="58"/>
  <c r="J67" i="58"/>
  <c r="I67" i="58"/>
  <c r="H67" i="58"/>
  <c r="G67" i="58"/>
  <c r="F67" i="58"/>
  <c r="E67" i="58"/>
  <c r="F66" i="58"/>
  <c r="E66" i="58"/>
  <c r="N65" i="58"/>
  <c r="M65" i="58"/>
  <c r="L64" i="58"/>
  <c r="K64" i="58"/>
  <c r="J64" i="58"/>
  <c r="I64" i="58"/>
  <c r="H64" i="58"/>
  <c r="G64" i="58"/>
  <c r="F64" i="58"/>
  <c r="E64" i="58"/>
  <c r="F63" i="58"/>
  <c r="E63" i="58"/>
  <c r="L62" i="58"/>
  <c r="K62" i="58"/>
  <c r="J62" i="58"/>
  <c r="I62" i="58"/>
  <c r="H62" i="58"/>
  <c r="G62" i="58"/>
  <c r="F62" i="58"/>
  <c r="E62" i="58"/>
  <c r="F61" i="58"/>
  <c r="E61" i="58"/>
  <c r="L60" i="58"/>
  <c r="K60" i="58"/>
  <c r="J60" i="58"/>
  <c r="I60" i="58"/>
  <c r="H60" i="58"/>
  <c r="G60" i="58"/>
  <c r="F60" i="58"/>
  <c r="E60" i="58"/>
  <c r="F59" i="58"/>
  <c r="E59" i="58"/>
  <c r="N58" i="58"/>
  <c r="M58" i="58"/>
  <c r="L57" i="58"/>
  <c r="K57" i="58"/>
  <c r="J57" i="58"/>
  <c r="I57" i="58"/>
  <c r="H57" i="58"/>
  <c r="G57" i="58"/>
  <c r="F57" i="58"/>
  <c r="E57" i="58"/>
  <c r="F56" i="58"/>
  <c r="E56" i="58"/>
  <c r="L55" i="58"/>
  <c r="K55" i="58"/>
  <c r="J55" i="58"/>
  <c r="I55" i="58"/>
  <c r="H55" i="58"/>
  <c r="G55" i="58"/>
  <c r="F55" i="58"/>
  <c r="E55" i="58"/>
  <c r="F54" i="58"/>
  <c r="E54" i="58"/>
  <c r="L53" i="58"/>
  <c r="K53" i="58"/>
  <c r="J53" i="58"/>
  <c r="I53" i="58"/>
  <c r="H53" i="58"/>
  <c r="G53" i="58"/>
  <c r="F53" i="58"/>
  <c r="E53" i="58"/>
  <c r="F52" i="58"/>
  <c r="E52" i="58"/>
  <c r="N51" i="58"/>
  <c r="M51" i="58"/>
  <c r="L50" i="58"/>
  <c r="K50" i="58"/>
  <c r="J50" i="58"/>
  <c r="I50" i="58"/>
  <c r="H50" i="58"/>
  <c r="G50" i="58"/>
  <c r="F50" i="58"/>
  <c r="E50" i="58"/>
  <c r="F49" i="58"/>
  <c r="E49" i="58"/>
  <c r="L48" i="58"/>
  <c r="K48" i="58"/>
  <c r="J48" i="58"/>
  <c r="I48" i="58"/>
  <c r="H48" i="58"/>
  <c r="G48" i="58"/>
  <c r="F48" i="58"/>
  <c r="E48" i="58"/>
  <c r="F47" i="58"/>
  <c r="E47" i="58"/>
  <c r="L46" i="58"/>
  <c r="K46" i="58"/>
  <c r="J46" i="58"/>
  <c r="I46" i="58"/>
  <c r="H46" i="58"/>
  <c r="G46" i="58"/>
  <c r="F46" i="58"/>
  <c r="E46" i="58"/>
  <c r="F45" i="58"/>
  <c r="E45" i="58"/>
  <c r="N44" i="58"/>
  <c r="M44" i="58"/>
  <c r="L43" i="58"/>
  <c r="K43" i="58"/>
  <c r="J43" i="58"/>
  <c r="I43" i="58"/>
  <c r="H43" i="58"/>
  <c r="G43" i="58"/>
  <c r="F43" i="58"/>
  <c r="E43" i="58"/>
  <c r="F42" i="58"/>
  <c r="E42" i="58"/>
  <c r="L41" i="58"/>
  <c r="K41" i="58"/>
  <c r="J41" i="58"/>
  <c r="I41" i="58"/>
  <c r="H41" i="58"/>
  <c r="G41" i="58"/>
  <c r="F41" i="58"/>
  <c r="E41" i="58"/>
  <c r="F40" i="58"/>
  <c r="E40" i="58"/>
  <c r="L39" i="58"/>
  <c r="K39" i="58"/>
  <c r="J39" i="58"/>
  <c r="I39" i="58"/>
  <c r="H39" i="58"/>
  <c r="G39" i="58"/>
  <c r="F39" i="58"/>
  <c r="E39" i="58"/>
  <c r="F38" i="58"/>
  <c r="E38" i="58"/>
  <c r="N37" i="58"/>
  <c r="M37" i="58"/>
  <c r="E36" i="58"/>
  <c r="E35" i="58"/>
  <c r="E32" i="58"/>
  <c r="E31" i="58"/>
  <c r="E33" i="58"/>
  <c r="E34" i="58"/>
  <c r="L36" i="58"/>
  <c r="K36" i="58"/>
  <c r="J36" i="58"/>
  <c r="I36" i="58"/>
  <c r="H36" i="58"/>
  <c r="G36" i="58"/>
  <c r="F36" i="58"/>
  <c r="F35" i="58"/>
  <c r="L34" i="58"/>
  <c r="K34" i="58"/>
  <c r="J34" i="58"/>
  <c r="I34" i="58"/>
  <c r="H34" i="58"/>
  <c r="G34" i="58"/>
  <c r="F34" i="58"/>
  <c r="F33" i="58"/>
  <c r="L32" i="58"/>
  <c r="K32" i="58"/>
  <c r="J32" i="58"/>
  <c r="I32" i="58"/>
  <c r="H32" i="58"/>
  <c r="G32" i="58"/>
  <c r="F32" i="58"/>
  <c r="F31" i="58"/>
  <c r="F5" i="58"/>
  <c r="M37" i="61" l="1"/>
  <c r="C24" i="60" s="1"/>
  <c r="M135" i="61"/>
  <c r="C38" i="60" s="1"/>
  <c r="C39" i="60"/>
  <c r="M144" i="59"/>
  <c r="N25" i="58"/>
  <c r="N143" i="58" s="1"/>
  <c r="N144" i="58" s="1"/>
  <c r="O9" i="58"/>
  <c r="P9" i="58" s="1"/>
  <c r="O11" i="58"/>
  <c r="P11" i="58" s="1"/>
  <c r="O15" i="58"/>
  <c r="P15" i="58" s="1"/>
  <c r="O17" i="58"/>
  <c r="P17" i="58" s="1"/>
  <c r="O19" i="58"/>
  <c r="P19" i="58" s="1"/>
  <c r="O21" i="58"/>
  <c r="P21" i="58" s="1"/>
  <c r="O23" i="58"/>
  <c r="P23" i="58" s="1"/>
  <c r="O7" i="58"/>
  <c r="P7" i="58" s="1"/>
  <c r="L24" i="58"/>
  <c r="K24" i="58"/>
  <c r="J24" i="58"/>
  <c r="I24" i="58"/>
  <c r="H24" i="58"/>
  <c r="G24" i="58"/>
  <c r="F24" i="58"/>
  <c r="F23" i="58"/>
  <c r="L22" i="58"/>
  <c r="K22" i="58"/>
  <c r="J22" i="58"/>
  <c r="I22" i="58"/>
  <c r="H22" i="58"/>
  <c r="G22" i="58"/>
  <c r="F22" i="58"/>
  <c r="F21" i="58"/>
  <c r="L20" i="58"/>
  <c r="K20" i="58"/>
  <c r="J20" i="58"/>
  <c r="I20" i="58"/>
  <c r="H20" i="58"/>
  <c r="G20" i="58"/>
  <c r="F20" i="58"/>
  <c r="F19" i="58"/>
  <c r="L18" i="58"/>
  <c r="K18" i="58"/>
  <c r="J18" i="58"/>
  <c r="I18" i="58"/>
  <c r="H18" i="58"/>
  <c r="G18" i="58"/>
  <c r="F18" i="58"/>
  <c r="F17" i="58"/>
  <c r="L16" i="58"/>
  <c r="K16" i="58"/>
  <c r="J16" i="58"/>
  <c r="I16" i="58"/>
  <c r="H16" i="58"/>
  <c r="G16" i="58"/>
  <c r="F16" i="58"/>
  <c r="F15" i="58"/>
  <c r="J14" i="58"/>
  <c r="I14" i="58"/>
  <c r="H14" i="58"/>
  <c r="G14" i="58"/>
  <c r="F14" i="58"/>
  <c r="F13" i="58"/>
  <c r="L12" i="58"/>
  <c r="K12" i="58"/>
  <c r="J12" i="58"/>
  <c r="I12" i="58"/>
  <c r="H12" i="58"/>
  <c r="G12" i="58"/>
  <c r="F12" i="58"/>
  <c r="F11" i="58"/>
  <c r="L10" i="58"/>
  <c r="K10" i="58"/>
  <c r="J10" i="58"/>
  <c r="I10" i="58"/>
  <c r="H10" i="58"/>
  <c r="G10" i="58"/>
  <c r="F10" i="58"/>
  <c r="F9" i="58"/>
  <c r="L8" i="58"/>
  <c r="K8" i="58"/>
  <c r="J8" i="58"/>
  <c r="I8" i="58"/>
  <c r="H8" i="58"/>
  <c r="G8" i="58"/>
  <c r="F8" i="58"/>
  <c r="F7" i="58"/>
  <c r="L6" i="58"/>
  <c r="K6" i="58"/>
  <c r="J6" i="58"/>
  <c r="I6" i="58"/>
  <c r="H6" i="58"/>
  <c r="G6" i="58"/>
  <c r="F6" i="58"/>
  <c r="M1" i="58"/>
  <c r="M27" i="58" s="1"/>
  <c r="M1" i="17"/>
  <c r="F8" i="16"/>
  <c r="A4" i="16"/>
  <c r="F1" i="16"/>
  <c r="M25" i="58" l="1"/>
  <c r="M143" i="58" s="1"/>
  <c r="M144" i="58" s="1"/>
  <c r="M140" i="17"/>
  <c r="M138" i="17"/>
  <c r="M136" i="17"/>
  <c r="M133" i="17"/>
  <c r="M131" i="17"/>
  <c r="M129" i="17"/>
  <c r="M126" i="17"/>
  <c r="M124" i="17"/>
  <c r="M122" i="17"/>
  <c r="M119" i="17"/>
  <c r="M117" i="17"/>
  <c r="M115" i="17"/>
  <c r="M112" i="17"/>
  <c r="M110" i="17"/>
  <c r="M108" i="17"/>
  <c r="M98" i="17"/>
  <c r="M96" i="17"/>
  <c r="M94" i="17"/>
  <c r="M91" i="17"/>
  <c r="M89" i="17"/>
  <c r="M87" i="17"/>
  <c r="M84" i="17"/>
  <c r="M82" i="17"/>
  <c r="M80" i="17"/>
  <c r="M77" i="17"/>
  <c r="M75" i="17"/>
  <c r="M73" i="17"/>
  <c r="M70" i="17"/>
  <c r="M68" i="17"/>
  <c r="M66" i="17"/>
  <c r="M63" i="17"/>
  <c r="M61" i="17"/>
  <c r="M59" i="17"/>
  <c r="M56" i="17"/>
  <c r="M54" i="17"/>
  <c r="M52" i="17"/>
  <c r="C20" i="16"/>
  <c r="C18" i="16"/>
  <c r="C17" i="16"/>
  <c r="C15" i="16"/>
  <c r="M105" i="17"/>
  <c r="M103" i="17"/>
  <c r="M101" i="17"/>
  <c r="M49" i="17"/>
  <c r="M47" i="17"/>
  <c r="M45" i="17"/>
  <c r="M42" i="17"/>
  <c r="M40" i="17"/>
  <c r="M38" i="17"/>
  <c r="M31" i="17"/>
  <c r="M35" i="17"/>
  <c r="M33" i="17"/>
  <c r="M27" i="17"/>
  <c r="C21" i="16"/>
  <c r="C19" i="16"/>
  <c r="C14" i="16"/>
  <c r="C13" i="16"/>
  <c r="N101" i="61" l="1"/>
  <c r="O101" i="58"/>
  <c r="N96" i="61"/>
  <c r="O96" i="61" s="1"/>
  <c r="O96" i="59"/>
  <c r="O96" i="58"/>
  <c r="P96" i="58" s="1"/>
  <c r="O131" i="59"/>
  <c r="N131" i="61"/>
  <c r="O131" i="61" s="1"/>
  <c r="O131" i="58"/>
  <c r="O124" i="59"/>
  <c r="N124" i="61"/>
  <c r="O124" i="61" s="1"/>
  <c r="O124" i="58"/>
  <c r="P124" i="58" s="1"/>
  <c r="N94" i="61"/>
  <c r="O94" i="58"/>
  <c r="N73" i="61"/>
  <c r="O73" i="58"/>
  <c r="N136" i="61"/>
  <c r="O136" i="58"/>
  <c r="O89" i="59"/>
  <c r="N89" i="61"/>
  <c r="O89" i="61" s="1"/>
  <c r="O89" i="58"/>
  <c r="P89" i="58" s="1"/>
  <c r="M135" i="17"/>
  <c r="C38" i="16" s="1"/>
  <c r="N129" i="61"/>
  <c r="O129" i="58"/>
  <c r="P129" i="58" s="1"/>
  <c r="N98" i="61"/>
  <c r="O98" i="61" s="1"/>
  <c r="O98" i="59"/>
  <c r="O98" i="58"/>
  <c r="P98" i="58" s="1"/>
  <c r="N75" i="61"/>
  <c r="O75" i="61" s="1"/>
  <c r="O75" i="59"/>
  <c r="O75" i="58"/>
  <c r="P75" i="58" s="1"/>
  <c r="O138" i="59"/>
  <c r="N138" i="61"/>
  <c r="O138" i="61" s="1"/>
  <c r="O138" i="58"/>
  <c r="P138" i="58" s="1"/>
  <c r="O70" i="59"/>
  <c r="N70" i="61"/>
  <c r="O70" i="61" s="1"/>
  <c r="O70" i="58"/>
  <c r="P70" i="58" s="1"/>
  <c r="N31" i="61"/>
  <c r="O31" i="58"/>
  <c r="M44" i="17"/>
  <c r="C25" i="16" s="1"/>
  <c r="N38" i="61"/>
  <c r="O38" i="58"/>
  <c r="O77" i="59"/>
  <c r="N77" i="61"/>
  <c r="O77" i="61" s="1"/>
  <c r="O77" i="58"/>
  <c r="P77" i="58" s="1"/>
  <c r="M114" i="17"/>
  <c r="C35" i="16" s="1"/>
  <c r="O112" i="59"/>
  <c r="N112" i="61"/>
  <c r="O112" i="61" s="1"/>
  <c r="O112" i="58"/>
  <c r="P112" i="58" s="1"/>
  <c r="O140" i="59"/>
  <c r="N140" i="61"/>
  <c r="O140" i="61" s="1"/>
  <c r="O140" i="58"/>
  <c r="P140" i="58" s="1"/>
  <c r="O49" i="59"/>
  <c r="N49" i="61"/>
  <c r="O49" i="61" s="1"/>
  <c r="O49" i="58"/>
  <c r="P49" i="58" s="1"/>
  <c r="O63" i="59"/>
  <c r="N63" i="61"/>
  <c r="O63" i="58"/>
  <c r="P63" i="58" s="1"/>
  <c r="N66" i="61"/>
  <c r="O66" i="58"/>
  <c r="N108" i="61"/>
  <c r="O108" i="58"/>
  <c r="N61" i="61"/>
  <c r="O61" i="61" s="1"/>
  <c r="O61" i="59"/>
  <c r="O61" i="58"/>
  <c r="P61" i="58" s="1"/>
  <c r="O91" i="59"/>
  <c r="N91" i="61"/>
  <c r="O91" i="61" s="1"/>
  <c r="O91" i="58"/>
  <c r="P91" i="58" s="1"/>
  <c r="O103" i="59"/>
  <c r="N103" i="61"/>
  <c r="O103" i="61" s="1"/>
  <c r="O103" i="58"/>
  <c r="P103" i="58" s="1"/>
  <c r="O68" i="59"/>
  <c r="N68" i="61"/>
  <c r="O68" i="61" s="1"/>
  <c r="O68" i="58"/>
  <c r="P68" i="58" s="1"/>
  <c r="O133" i="59"/>
  <c r="N133" i="61"/>
  <c r="O133" i="61" s="1"/>
  <c r="O133" i="58"/>
  <c r="P133" i="58" s="1"/>
  <c r="O110" i="59"/>
  <c r="N110" i="61"/>
  <c r="O110" i="61" s="1"/>
  <c r="O110" i="58"/>
  <c r="P110" i="58" s="1"/>
  <c r="M58" i="17"/>
  <c r="C27" i="16" s="1"/>
  <c r="N52" i="61"/>
  <c r="O52" i="58"/>
  <c r="N115" i="61"/>
  <c r="O115" i="58"/>
  <c r="O42" i="59"/>
  <c r="N42" i="61"/>
  <c r="O42" i="61" s="1"/>
  <c r="O42" i="58"/>
  <c r="P42" i="58" s="1"/>
  <c r="O54" i="59"/>
  <c r="N54" i="61"/>
  <c r="O54" i="61" s="1"/>
  <c r="O54" i="58"/>
  <c r="P54" i="58" s="1"/>
  <c r="N82" i="61"/>
  <c r="O82" i="61" s="1"/>
  <c r="O82" i="59"/>
  <c r="O82" i="58"/>
  <c r="P82" i="58" s="1"/>
  <c r="O117" i="59"/>
  <c r="N117" i="61"/>
  <c r="O117" i="61" s="1"/>
  <c r="O117" i="58"/>
  <c r="P117" i="58" s="1"/>
  <c r="O126" i="59"/>
  <c r="N126" i="61"/>
  <c r="O126" i="61" s="1"/>
  <c r="O126" i="58"/>
  <c r="P126" i="58" s="1"/>
  <c r="O105" i="59"/>
  <c r="N105" i="61"/>
  <c r="O105" i="61" s="1"/>
  <c r="O105" i="58"/>
  <c r="P105" i="58" s="1"/>
  <c r="N33" i="61"/>
  <c r="O33" i="61" s="1"/>
  <c r="O33" i="59"/>
  <c r="O33" i="58"/>
  <c r="P33" i="58" s="1"/>
  <c r="N35" i="61"/>
  <c r="O35" i="61" s="1"/>
  <c r="O35" i="59"/>
  <c r="O35" i="58"/>
  <c r="P35" i="58" s="1"/>
  <c r="O40" i="59"/>
  <c r="N40" i="61"/>
  <c r="O40" i="61" s="1"/>
  <c r="O40" i="58"/>
  <c r="P40" i="58" s="1"/>
  <c r="N80" i="61"/>
  <c r="O80" i="58"/>
  <c r="N45" i="61"/>
  <c r="O45" i="61" s="1"/>
  <c r="O45" i="58"/>
  <c r="N56" i="61"/>
  <c r="O56" i="61" s="1"/>
  <c r="O56" i="59"/>
  <c r="O56" i="58"/>
  <c r="P56" i="58" s="1"/>
  <c r="N84" i="61"/>
  <c r="O84" i="61" s="1"/>
  <c r="O84" i="59"/>
  <c r="O84" i="58"/>
  <c r="P84" i="58" s="1"/>
  <c r="O119" i="59"/>
  <c r="N119" i="61"/>
  <c r="O119" i="61" s="1"/>
  <c r="O119" i="58"/>
  <c r="P119" i="58" s="1"/>
  <c r="O47" i="59"/>
  <c r="N47" i="61"/>
  <c r="O47" i="58"/>
  <c r="P47" i="58" s="1"/>
  <c r="M65" i="17"/>
  <c r="C28" i="16" s="1"/>
  <c r="N59" i="61"/>
  <c r="O59" i="61" s="1"/>
  <c r="O59" i="58"/>
  <c r="M93" i="17"/>
  <c r="C32" i="16" s="1"/>
  <c r="N87" i="61"/>
  <c r="O87" i="58"/>
  <c r="M128" i="17"/>
  <c r="C37" i="16" s="1"/>
  <c r="N122" i="61"/>
  <c r="O122" i="58"/>
  <c r="D14" i="60"/>
  <c r="E14" i="60" s="1"/>
  <c r="D21" i="60"/>
  <c r="E21" i="60" s="1"/>
  <c r="D18" i="60"/>
  <c r="E18" i="60" s="1"/>
  <c r="D20" i="60"/>
  <c r="E20" i="60" s="1"/>
  <c r="D13" i="60"/>
  <c r="E13" i="60" s="1"/>
  <c r="D15" i="60"/>
  <c r="E15" i="60" s="1"/>
  <c r="D19" i="60"/>
  <c r="E19" i="60" s="1"/>
  <c r="D17" i="60"/>
  <c r="E17" i="60" s="1"/>
  <c r="C12" i="16"/>
  <c r="O5" i="58"/>
  <c r="M121" i="17"/>
  <c r="C36" i="16" s="1"/>
  <c r="M51" i="17"/>
  <c r="C26" i="16" s="1"/>
  <c r="M107" i="17"/>
  <c r="C34" i="16" s="1"/>
  <c r="M72" i="17"/>
  <c r="C29" i="16" s="1"/>
  <c r="M100" i="17"/>
  <c r="C33" i="16" s="1"/>
  <c r="M37" i="17"/>
  <c r="C24" i="16" s="1"/>
  <c r="M79" i="17"/>
  <c r="C30" i="16" s="1"/>
  <c r="M142" i="17"/>
  <c r="C39" i="16" s="1"/>
  <c r="M86" i="17"/>
  <c r="C31" i="16" s="1"/>
  <c r="D32" i="60" l="1"/>
  <c r="E32" i="60" s="1"/>
  <c r="O44" i="58"/>
  <c r="P38" i="58"/>
  <c r="N121" i="61"/>
  <c r="O115" i="61"/>
  <c r="O121" i="61" s="1"/>
  <c r="P108" i="58"/>
  <c r="O114" i="58"/>
  <c r="N44" i="59"/>
  <c r="O38" i="59"/>
  <c r="O44" i="59" s="1"/>
  <c r="P136" i="58"/>
  <c r="O142" i="58"/>
  <c r="O135" i="58"/>
  <c r="P131" i="58"/>
  <c r="P115" i="58"/>
  <c r="O121" i="58"/>
  <c r="D24" i="60"/>
  <c r="E24" i="60" s="1"/>
  <c r="D28" i="60"/>
  <c r="E28" i="60" s="1"/>
  <c r="N121" i="59"/>
  <c r="O115" i="59"/>
  <c r="O121" i="59" s="1"/>
  <c r="N114" i="59"/>
  <c r="O108" i="59"/>
  <c r="O114" i="59" s="1"/>
  <c r="D25" i="60"/>
  <c r="E25" i="60" s="1"/>
  <c r="N142" i="61"/>
  <c r="O136" i="61"/>
  <c r="O142" i="61" s="1"/>
  <c r="D33" i="60"/>
  <c r="E33" i="60" s="1"/>
  <c r="P52" i="58"/>
  <c r="O58" i="58"/>
  <c r="N114" i="61"/>
  <c r="O108" i="61"/>
  <c r="O114" i="61" s="1"/>
  <c r="O37" i="58"/>
  <c r="P31" i="58"/>
  <c r="N142" i="59"/>
  <c r="O136" i="59"/>
  <c r="O142" i="59" s="1"/>
  <c r="D30" i="60"/>
  <c r="E30" i="60" s="1"/>
  <c r="O31" i="59"/>
  <c r="O37" i="59" s="1"/>
  <c r="N37" i="59"/>
  <c r="P73" i="58"/>
  <c r="O79" i="58"/>
  <c r="N65" i="59"/>
  <c r="O59" i="59"/>
  <c r="O65" i="59" s="1"/>
  <c r="N128" i="61"/>
  <c r="O122" i="61"/>
  <c r="O128" i="61" s="1"/>
  <c r="N51" i="61"/>
  <c r="O47" i="61"/>
  <c r="O51" i="61" s="1"/>
  <c r="N58" i="61"/>
  <c r="O52" i="61"/>
  <c r="O58" i="61" s="1"/>
  <c r="P66" i="58"/>
  <c r="O72" i="58"/>
  <c r="D34" i="60"/>
  <c r="E34" i="60" s="1"/>
  <c r="N128" i="59"/>
  <c r="O122" i="59"/>
  <c r="O128" i="59" s="1"/>
  <c r="N51" i="59"/>
  <c r="O45" i="59"/>
  <c r="O51" i="59" s="1"/>
  <c r="N58" i="59"/>
  <c r="O52" i="59"/>
  <c r="O58" i="59" s="1"/>
  <c r="N72" i="61"/>
  <c r="O66" i="61"/>
  <c r="O72" i="61" s="1"/>
  <c r="N37" i="61"/>
  <c r="O31" i="61"/>
  <c r="O37" i="61" s="1"/>
  <c r="N79" i="59"/>
  <c r="O73" i="59"/>
  <c r="O79" i="59" s="1"/>
  <c r="O128" i="58"/>
  <c r="P122" i="58"/>
  <c r="D26" i="60"/>
  <c r="E26" i="60" s="1"/>
  <c r="P80" i="58"/>
  <c r="O86" i="58"/>
  <c r="D27" i="60"/>
  <c r="E27" i="60" s="1"/>
  <c r="N72" i="59"/>
  <c r="O66" i="59"/>
  <c r="O72" i="59" s="1"/>
  <c r="N79" i="61"/>
  <c r="O73" i="61"/>
  <c r="O79" i="61" s="1"/>
  <c r="N44" i="61"/>
  <c r="O38" i="61"/>
  <c r="O44" i="61" s="1"/>
  <c r="D29" i="60"/>
  <c r="E29" i="60" s="1"/>
  <c r="D36" i="60"/>
  <c r="E36" i="60" s="1"/>
  <c r="D35" i="60"/>
  <c r="E35" i="60" s="1"/>
  <c r="N135" i="61"/>
  <c r="O129" i="61"/>
  <c r="O135" i="61" s="1"/>
  <c r="O100" i="58"/>
  <c r="P94" i="58"/>
  <c r="O107" i="58"/>
  <c r="P101" i="58"/>
  <c r="O65" i="58"/>
  <c r="P59" i="58"/>
  <c r="P45" i="58"/>
  <c r="O51" i="58"/>
  <c r="D37" i="60"/>
  <c r="E37" i="60" s="1"/>
  <c r="P87" i="58"/>
  <c r="O93" i="58"/>
  <c r="N86" i="61"/>
  <c r="O80" i="61"/>
  <c r="O86" i="61" s="1"/>
  <c r="N93" i="59"/>
  <c r="O87" i="59"/>
  <c r="O93" i="59" s="1"/>
  <c r="N86" i="59"/>
  <c r="O80" i="59"/>
  <c r="O86" i="59" s="1"/>
  <c r="N65" i="61"/>
  <c r="O63" i="61"/>
  <c r="O65" i="61" s="1"/>
  <c r="N135" i="59"/>
  <c r="O129" i="59"/>
  <c r="O135" i="59" s="1"/>
  <c r="N100" i="61"/>
  <c r="O94" i="61"/>
  <c r="O100" i="61" s="1"/>
  <c r="N107" i="61"/>
  <c r="O101" i="61"/>
  <c r="O107" i="61" s="1"/>
  <c r="D31" i="60"/>
  <c r="E31" i="60" s="1"/>
  <c r="D39" i="60"/>
  <c r="E39" i="60" s="1"/>
  <c r="N93" i="61"/>
  <c r="O87" i="61"/>
  <c r="O93" i="61" s="1"/>
  <c r="D38" i="60"/>
  <c r="E38" i="60" s="1"/>
  <c r="N100" i="59"/>
  <c r="O94" i="59"/>
  <c r="O100" i="59" s="1"/>
  <c r="N107" i="59"/>
  <c r="O101" i="59"/>
  <c r="O107" i="59" s="1"/>
  <c r="D12" i="60"/>
  <c r="P5" i="58"/>
  <c r="O5" i="59"/>
  <c r="F68" i="53"/>
  <c r="G66" i="53"/>
  <c r="G64" i="53"/>
  <c r="G62" i="53"/>
  <c r="G60" i="53"/>
  <c r="G58" i="53"/>
  <c r="G56" i="53"/>
  <c r="G54" i="53"/>
  <c r="G52" i="53"/>
  <c r="G50" i="53"/>
  <c r="G48" i="53"/>
  <c r="G46" i="53"/>
  <c r="G44" i="53"/>
  <c r="G42" i="53"/>
  <c r="G40" i="53"/>
  <c r="G38" i="53"/>
  <c r="G36" i="53"/>
  <c r="G34" i="53"/>
  <c r="G32" i="53"/>
  <c r="G30" i="53"/>
  <c r="G28" i="53"/>
  <c r="G26" i="53"/>
  <c r="G24" i="53"/>
  <c r="F68" i="52"/>
  <c r="C68" i="52"/>
  <c r="G66" i="52"/>
  <c r="G64" i="52"/>
  <c r="G62" i="52"/>
  <c r="G60" i="52"/>
  <c r="G58" i="52"/>
  <c r="G56" i="52"/>
  <c r="G54" i="52"/>
  <c r="G52" i="52"/>
  <c r="G50" i="52"/>
  <c r="G48" i="52"/>
  <c r="G46" i="52"/>
  <c r="G44" i="52"/>
  <c r="G42" i="52"/>
  <c r="G40" i="52"/>
  <c r="G38" i="52"/>
  <c r="G36" i="52"/>
  <c r="G34" i="52"/>
  <c r="G32" i="52"/>
  <c r="G30" i="52"/>
  <c r="G28" i="52"/>
  <c r="G26" i="52"/>
  <c r="G24" i="52"/>
  <c r="C76" i="51"/>
  <c r="G68" i="53" l="1"/>
  <c r="G68" i="52"/>
  <c r="E12" i="60"/>
  <c r="E41" i="16"/>
  <c r="D41" i="16"/>
  <c r="E22" i="16"/>
  <c r="E42" i="16" s="1"/>
  <c r="D22" i="16"/>
  <c r="H10" i="48"/>
  <c r="H9" i="48"/>
  <c r="H8" i="48"/>
  <c r="H7" i="48"/>
  <c r="H6" i="48"/>
  <c r="D42" i="16" l="1"/>
  <c r="L14" i="61"/>
  <c r="M13" i="61" s="1"/>
  <c r="L14" i="59"/>
  <c r="M13" i="17"/>
  <c r="N25" i="59" s="1"/>
  <c r="N144" i="59" s="1"/>
  <c r="O144" i="59" s="1"/>
  <c r="K14" i="58"/>
  <c r="K14" i="59"/>
  <c r="K14" i="61"/>
  <c r="L14" i="58"/>
  <c r="M25" i="17" l="1"/>
  <c r="N5" i="17" s="1"/>
  <c r="M25" i="59"/>
  <c r="C16" i="16"/>
  <c r="N13" i="61"/>
  <c r="N25" i="61" s="1"/>
  <c r="N143" i="61" s="1"/>
  <c r="N144" i="61" s="1"/>
  <c r="N15" i="17"/>
  <c r="N7" i="17"/>
  <c r="N9" i="17"/>
  <c r="O13" i="58"/>
  <c r="P13" i="58" s="1"/>
  <c r="N13" i="17"/>
  <c r="N17" i="17"/>
  <c r="N11" i="17"/>
  <c r="N21" i="17"/>
  <c r="N19" i="17"/>
  <c r="M25" i="61"/>
  <c r="M143" i="61" s="1"/>
  <c r="C16" i="60"/>
  <c r="O13" i="61"/>
  <c r="O25" i="61" s="1"/>
  <c r="O143" i="61" s="1"/>
  <c r="O144" i="61" s="1"/>
  <c r="C22" i="16"/>
  <c r="N23" i="17"/>
  <c r="O13" i="59"/>
  <c r="O25" i="59" s="1"/>
  <c r="M143" i="17"/>
  <c r="O25" i="58" l="1"/>
  <c r="O143" i="58" s="1"/>
  <c r="O144" i="58" s="1"/>
  <c r="P144" i="58" s="1"/>
  <c r="D16" i="60"/>
  <c r="D22" i="60" s="1"/>
  <c r="M144" i="17"/>
  <c r="C40" i="16"/>
  <c r="C22" i="60"/>
  <c r="E16" i="60"/>
  <c r="C40" i="60"/>
  <c r="M144" i="61"/>
  <c r="P143" i="58" l="1"/>
  <c r="D22" i="20"/>
  <c r="N63" i="17"/>
  <c r="N119" i="17"/>
  <c r="N94" i="17"/>
  <c r="N122" i="17"/>
  <c r="N117" i="17"/>
  <c r="N124" i="17"/>
  <c r="N56" i="17"/>
  <c r="N115" i="17"/>
  <c r="N131" i="17"/>
  <c r="N45" i="17"/>
  <c r="N38" i="17"/>
  <c r="N49" i="17"/>
  <c r="N140" i="17"/>
  <c r="N61" i="17"/>
  <c r="N105" i="17"/>
  <c r="N47" i="17"/>
  <c r="N77" i="17"/>
  <c r="N35" i="17"/>
  <c r="N138" i="17"/>
  <c r="N98" i="17"/>
  <c r="N59" i="17"/>
  <c r="N80" i="17"/>
  <c r="N42" i="17"/>
  <c r="N52" i="17"/>
  <c r="N96" i="17"/>
  <c r="N84" i="17"/>
  <c r="N40" i="17"/>
  <c r="N31" i="17"/>
  <c r="N89" i="17"/>
  <c r="N133" i="17"/>
  <c r="N66" i="17"/>
  <c r="N126" i="17"/>
  <c r="N91" i="17"/>
  <c r="N87" i="17"/>
  <c r="N101" i="17"/>
  <c r="N110" i="17"/>
  <c r="N136" i="17"/>
  <c r="N33" i="17"/>
  <c r="N103" i="17"/>
  <c r="N73" i="17"/>
  <c r="N54" i="17"/>
  <c r="N68" i="17"/>
  <c r="N82" i="17"/>
  <c r="N112" i="17"/>
  <c r="N108" i="17"/>
  <c r="N70" i="17"/>
  <c r="N75" i="17"/>
  <c r="N129" i="17"/>
  <c r="C41" i="16"/>
  <c r="C42" i="16" s="1"/>
  <c r="D40" i="60"/>
  <c r="D41" i="60" s="1"/>
  <c r="D42" i="60" s="1"/>
  <c r="N143" i="17"/>
  <c r="C41" i="60"/>
  <c r="E41" i="60" s="1"/>
  <c r="E40" i="60"/>
  <c r="E22" i="60"/>
  <c r="E42" i="60" s="1"/>
  <c r="E22" i="20" l="1"/>
  <c r="C42" i="60"/>
  <c r="D41" i="20"/>
  <c r="E41" i="20" s="1"/>
  <c r="D42" i="20" l="1"/>
</calcChain>
</file>

<file path=xl/sharedStrings.xml><?xml version="1.0" encoding="utf-8"?>
<sst xmlns="http://schemas.openxmlformats.org/spreadsheetml/2006/main" count="1380" uniqueCount="425">
  <si>
    <t>収　　　入　　　計</t>
    <rPh sb="0" eb="1">
      <t>オサム</t>
    </rPh>
    <rPh sb="4" eb="5">
      <t>イ</t>
    </rPh>
    <rPh sb="8" eb="9">
      <t>ケイ</t>
    </rPh>
    <phoneticPr fontId="3"/>
  </si>
  <si>
    <t>（支　出　の　部）</t>
    <rPh sb="1" eb="2">
      <t>ササ</t>
    </rPh>
    <rPh sb="3" eb="4">
      <t>デ</t>
    </rPh>
    <rPh sb="7" eb="8">
      <t>ブ</t>
    </rPh>
    <phoneticPr fontId="3"/>
  </si>
  <si>
    <t>支　　　出　　　計</t>
    <rPh sb="0" eb="1">
      <t>ササ</t>
    </rPh>
    <rPh sb="4" eb="5">
      <t>デ</t>
    </rPh>
    <rPh sb="8" eb="9">
      <t>ケイ</t>
    </rPh>
    <phoneticPr fontId="3"/>
  </si>
  <si>
    <t>収　 支　 差 　額</t>
    <rPh sb="0" eb="1">
      <t>オサム</t>
    </rPh>
    <rPh sb="3" eb="4">
      <t>ササ</t>
    </rPh>
    <rPh sb="6" eb="7">
      <t>サ</t>
    </rPh>
    <rPh sb="9" eb="10">
      <t>ガク</t>
    </rPh>
    <phoneticPr fontId="3"/>
  </si>
  <si>
    <t>特別事業収入</t>
  </si>
  <si>
    <t>旅費交通費</t>
  </si>
  <si>
    <t>預り金支出</t>
  </si>
  <si>
    <t>会場設営費</t>
  </si>
  <si>
    <t>本部団関係費</t>
  </si>
  <si>
    <t>講師関係費</t>
  </si>
  <si>
    <t>広報費</t>
  </si>
  <si>
    <t>資料作成費</t>
  </si>
  <si>
    <t>報告書作成費</t>
  </si>
  <si>
    <t>懇親会費</t>
  </si>
  <si>
    <t>渉外費</t>
  </si>
  <si>
    <t>保険料</t>
  </si>
  <si>
    <t>通信費</t>
  </si>
  <si>
    <t>雑費</t>
  </si>
  <si>
    <t>予備費</t>
  </si>
  <si>
    <t>差　異　発　生　理　由　書</t>
    <rPh sb="0" eb="1">
      <t>サ</t>
    </rPh>
    <rPh sb="2" eb="3">
      <t>イ</t>
    </rPh>
    <rPh sb="4" eb="5">
      <t>パツ</t>
    </rPh>
    <rPh sb="6" eb="7">
      <t>ショウ</t>
    </rPh>
    <rPh sb="8" eb="9">
      <t>リ</t>
    </rPh>
    <rPh sb="10" eb="11">
      <t>ヨシ</t>
    </rPh>
    <rPh sb="12" eb="13">
      <t>ショ</t>
    </rPh>
    <phoneticPr fontId="3"/>
  </si>
  <si>
    <t>項目</t>
    <rPh sb="0" eb="2">
      <t>コウモク</t>
    </rPh>
    <phoneticPr fontId="3"/>
  </si>
  <si>
    <t>予算額</t>
    <rPh sb="0" eb="2">
      <t>ヨサン</t>
    </rPh>
    <rPh sb="2" eb="3">
      <t>ガク</t>
    </rPh>
    <phoneticPr fontId="3"/>
  </si>
  <si>
    <t>決算額</t>
    <rPh sb="0" eb="2">
      <t>ケッサン</t>
    </rPh>
    <rPh sb="2" eb="3">
      <t>ガク</t>
    </rPh>
    <phoneticPr fontId="3"/>
  </si>
  <si>
    <t>差異</t>
    <rPh sb="0" eb="2">
      <t>サイ</t>
    </rPh>
    <phoneticPr fontId="3"/>
  </si>
  <si>
    <t>理由・内容</t>
    <rPh sb="0" eb="2">
      <t>リユウ</t>
    </rPh>
    <rPh sb="3" eb="5">
      <t>ナイヨウ</t>
    </rPh>
    <phoneticPr fontId="3"/>
  </si>
  <si>
    <t>（収入の部）</t>
    <rPh sb="1" eb="3">
      <t>シュウニュウ</t>
    </rPh>
    <rPh sb="4" eb="5">
      <t>ブ</t>
    </rPh>
    <phoneticPr fontId="3"/>
  </si>
  <si>
    <t>差異の発生した科目・細目のみを項目に記入して下さい。</t>
    <rPh sb="0" eb="2">
      <t>サイ</t>
    </rPh>
    <rPh sb="3" eb="5">
      <t>ハッセイ</t>
    </rPh>
    <rPh sb="7" eb="9">
      <t>カモク</t>
    </rPh>
    <rPh sb="10" eb="12">
      <t>サイモク</t>
    </rPh>
    <rPh sb="15" eb="17">
      <t>コウモク</t>
    </rPh>
    <rPh sb="18" eb="20">
      <t>キニュウ</t>
    </rPh>
    <rPh sb="22" eb="23">
      <t>クダ</t>
    </rPh>
    <phoneticPr fontId="3"/>
  </si>
  <si>
    <t>理由・内容は出来るだけ詳しく記入下さい。</t>
    <rPh sb="0" eb="2">
      <t>リユウ</t>
    </rPh>
    <rPh sb="3" eb="5">
      <t>ナイヨウ</t>
    </rPh>
    <rPh sb="6" eb="8">
      <t>デキ</t>
    </rPh>
    <rPh sb="11" eb="12">
      <t>クワ</t>
    </rPh>
    <rPh sb="14" eb="16">
      <t>キニュウ</t>
    </rPh>
    <rPh sb="16" eb="17">
      <t>クダ</t>
    </rPh>
    <phoneticPr fontId="3"/>
  </si>
  <si>
    <t>合　計</t>
  </si>
  <si>
    <t>科目</t>
    <rPh sb="0" eb="2">
      <t>カモク</t>
    </rPh>
    <phoneticPr fontId="3"/>
  </si>
  <si>
    <t>明細・摘要</t>
    <rPh sb="0" eb="2">
      <t>メイサイ</t>
    </rPh>
    <rPh sb="3" eb="5">
      <t>テキヨウ</t>
    </rPh>
    <phoneticPr fontId="3"/>
  </si>
  <si>
    <t>仮払申請理由</t>
  </si>
  <si>
    <t>差引残高</t>
    <rPh sb="0" eb="2">
      <t>サシヒキ</t>
    </rPh>
    <rPh sb="2" eb="4">
      <t>ザンダカ</t>
    </rPh>
    <phoneticPr fontId="3"/>
  </si>
  <si>
    <t>前年度予算額</t>
    <rPh sb="0" eb="3">
      <t>ゼンネンド</t>
    </rPh>
    <rPh sb="3" eb="6">
      <t>ヨサンガク</t>
    </rPh>
    <phoneticPr fontId="3"/>
  </si>
  <si>
    <t>前年度決算額</t>
    <rPh sb="0" eb="3">
      <t>ゼンネンド</t>
    </rPh>
    <rPh sb="3" eb="6">
      <t>ケッサンガク</t>
    </rPh>
    <phoneticPr fontId="3"/>
  </si>
  <si>
    <t>（収　入　の　部）</t>
    <rPh sb="1" eb="4">
      <t>シュウニュウ</t>
    </rPh>
    <rPh sb="7" eb="8">
      <t>ブ</t>
    </rPh>
    <phoneticPr fontId="3"/>
  </si>
  <si>
    <t>特別事業収入</t>
    <rPh sb="0" eb="2">
      <t>トクベツ</t>
    </rPh>
    <rPh sb="2" eb="4">
      <t>ジギョウ</t>
    </rPh>
    <rPh sb="4" eb="6">
      <t>シュウニュウ</t>
    </rPh>
    <phoneticPr fontId="3"/>
  </si>
  <si>
    <t>収入計</t>
    <rPh sb="0" eb="2">
      <t>シュウニュウ</t>
    </rPh>
    <rPh sb="2" eb="3">
      <t>ケイ</t>
    </rPh>
    <phoneticPr fontId="3"/>
  </si>
  <si>
    <t>（支出の部）</t>
    <rPh sb="1" eb="3">
      <t>シシュツ</t>
    </rPh>
    <rPh sb="4" eb="5">
      <t>ブ</t>
    </rPh>
    <phoneticPr fontId="3"/>
  </si>
  <si>
    <t>会場設営費</t>
    <rPh sb="0" eb="2">
      <t>カイジョウ</t>
    </rPh>
    <rPh sb="2" eb="5">
      <t>セツエイヒ</t>
    </rPh>
    <phoneticPr fontId="3"/>
  </si>
  <si>
    <t>本部団関係費</t>
    <rPh sb="0" eb="2">
      <t>ホンブ</t>
    </rPh>
    <rPh sb="2" eb="3">
      <t>ダン</t>
    </rPh>
    <rPh sb="3" eb="6">
      <t>カンケイヒ</t>
    </rPh>
    <phoneticPr fontId="3"/>
  </si>
  <si>
    <t>講師関係費</t>
    <rPh sb="0" eb="2">
      <t>コウシ</t>
    </rPh>
    <rPh sb="2" eb="5">
      <t>カンケイヒ</t>
    </rPh>
    <phoneticPr fontId="3"/>
  </si>
  <si>
    <t>広報費</t>
    <rPh sb="0" eb="3">
      <t>コウホウヒ</t>
    </rPh>
    <phoneticPr fontId="3"/>
  </si>
  <si>
    <t>資料作成費</t>
    <rPh sb="0" eb="2">
      <t>シリョウ</t>
    </rPh>
    <rPh sb="2" eb="5">
      <t>サクセイヒ</t>
    </rPh>
    <phoneticPr fontId="3"/>
  </si>
  <si>
    <t>報告書作成費</t>
    <rPh sb="0" eb="3">
      <t>ホウコクショ</t>
    </rPh>
    <rPh sb="3" eb="6">
      <t>サクセイヒ</t>
    </rPh>
    <phoneticPr fontId="3"/>
  </si>
  <si>
    <t>懇親会費</t>
    <rPh sb="0" eb="2">
      <t>コンシン</t>
    </rPh>
    <rPh sb="2" eb="4">
      <t>カイヒ</t>
    </rPh>
    <phoneticPr fontId="3"/>
  </si>
  <si>
    <t>渉外費</t>
    <rPh sb="0" eb="2">
      <t>ショウガイ</t>
    </rPh>
    <rPh sb="2" eb="3">
      <t>ヒ</t>
    </rPh>
    <phoneticPr fontId="3"/>
  </si>
  <si>
    <t>旅費交通費</t>
    <rPh sb="0" eb="2">
      <t>リョヒ</t>
    </rPh>
    <rPh sb="2" eb="5">
      <t>コウツウヒ</t>
    </rPh>
    <phoneticPr fontId="3"/>
  </si>
  <si>
    <t>参加記念品代</t>
    <rPh sb="0" eb="2">
      <t>サンカ</t>
    </rPh>
    <rPh sb="2" eb="5">
      <t>キネンヒン</t>
    </rPh>
    <rPh sb="5" eb="6">
      <t>ダイ</t>
    </rPh>
    <phoneticPr fontId="3"/>
  </si>
  <si>
    <t>保険料</t>
    <rPh sb="0" eb="3">
      <t>ホケンリョウ</t>
    </rPh>
    <phoneticPr fontId="3"/>
  </si>
  <si>
    <t>通信費</t>
    <rPh sb="0" eb="3">
      <t>ツウシンヒ</t>
    </rPh>
    <phoneticPr fontId="3"/>
  </si>
  <si>
    <t>雑費</t>
    <rPh sb="0" eb="2">
      <t>ザッピ</t>
    </rPh>
    <phoneticPr fontId="3"/>
  </si>
  <si>
    <t>預り金支出</t>
    <rPh sb="0" eb="3">
      <t>アズカリキン</t>
    </rPh>
    <rPh sb="3" eb="5">
      <t>シシュツ</t>
    </rPh>
    <phoneticPr fontId="3"/>
  </si>
  <si>
    <t>予備費</t>
    <rPh sb="0" eb="3">
      <t>ヨビヒ</t>
    </rPh>
    <phoneticPr fontId="3"/>
  </si>
  <si>
    <t>支出計</t>
    <rPh sb="0" eb="2">
      <t>シシュツ</t>
    </rPh>
    <rPh sb="2" eb="3">
      <t>ケイ</t>
    </rPh>
    <phoneticPr fontId="3"/>
  </si>
  <si>
    <t>収支差額</t>
    <rPh sb="0" eb="2">
      <t>シュウシ</t>
    </rPh>
    <rPh sb="2" eb="4">
      <t>サガク</t>
    </rPh>
    <phoneticPr fontId="3"/>
  </si>
  <si>
    <t>（単位：円）</t>
    <rPh sb="1" eb="3">
      <t>タンイ</t>
    </rPh>
    <rPh sb="4" eb="5">
      <t>エン</t>
    </rPh>
    <phoneticPr fontId="3"/>
  </si>
  <si>
    <t>(</t>
    <phoneticPr fontId="3"/>
  </si>
  <si>
    <t>)</t>
    <phoneticPr fontId="3"/>
  </si>
  <si>
    <t>合計金額</t>
  </si>
  <si>
    <t>見積№</t>
  </si>
  <si>
    <t>有効期限</t>
  </si>
  <si>
    <t>企画・演出費</t>
    <rPh sb="0" eb="2">
      <t>キカク</t>
    </rPh>
    <rPh sb="3" eb="5">
      <t>エンシュツ</t>
    </rPh>
    <rPh sb="5" eb="6">
      <t>ヒ</t>
    </rPh>
    <phoneticPr fontId="3"/>
  </si>
  <si>
    <t>参加記念品費</t>
    <rPh sb="0" eb="2">
      <t>サンカ</t>
    </rPh>
    <rPh sb="2" eb="5">
      <t>キネンヒン</t>
    </rPh>
    <rPh sb="5" eb="6">
      <t>ヒ</t>
    </rPh>
    <phoneticPr fontId="3"/>
  </si>
  <si>
    <t>手数料</t>
    <rPh sb="0" eb="3">
      <t>テスウリョウ</t>
    </rPh>
    <phoneticPr fontId="3"/>
  </si>
  <si>
    <t>１．（事業・活動の内容）</t>
  </si>
  <si>
    <t>２．（協賛内容）</t>
  </si>
  <si>
    <t>　　　　　　　　　　　　　　　　　　　　下記銀行口座宛支払う。</t>
  </si>
  <si>
    <t>　　　　　　　　　　　　②　分割の場合（別紙のとおりの条件で）</t>
  </si>
  <si>
    <t>　　　　　　　　　　　　　　　　　　　　下記口座宛支払う。</t>
  </si>
  <si>
    <t>３．（中間報告）</t>
  </si>
  <si>
    <t>　　　甲は、甲において必要があると認められた場合には、乙に対して、事業・活動</t>
  </si>
  <si>
    <t>４．（報告書の提出）</t>
  </si>
  <si>
    <t>　　　乙は、甲に対して、事業・活動等の成果を取りまとめた報告書及び会計報告書</t>
  </si>
  <si>
    <t>５．（協　議）</t>
  </si>
  <si>
    <t>　　　本覚書に記載のない事項又は本覚書の各項に疑義が生じた場合は、甲・乙両者</t>
  </si>
  <si>
    <t>　　　以上を証するため本覚書を２通を作成し、甲乙各１通保有する。</t>
  </si>
  <si>
    <t>　</t>
  </si>
  <si>
    <t>No.</t>
  </si>
  <si>
    <t>支払総額</t>
  </si>
  <si>
    <t>源泉所得税額</t>
  </si>
  <si>
    <t>差引支給額</t>
  </si>
  <si>
    <t>下記内容を参照してください</t>
  </si>
  <si>
    <t>　　［例示］　　　</t>
  </si>
  <si>
    <t>支　給　額</t>
  </si>
  <si>
    <t>予　算　額</t>
  </si>
  <si>
    <t>源　泉　額</t>
  </si>
  <si>
    <t>源泉徴収の取扱いについて</t>
  </si>
  <si>
    <t xml:space="preserve"> </t>
  </si>
  <si>
    <t>円</t>
  </si>
  <si>
    <t>第○回理事会　御中</t>
    <rPh sb="0" eb="1">
      <t>ダイ</t>
    </rPh>
    <rPh sb="2" eb="3">
      <t>カイ</t>
    </rPh>
    <rPh sb="3" eb="6">
      <t>リジカイ</t>
    </rPh>
    <rPh sb="7" eb="9">
      <t>オンチュウ</t>
    </rPh>
    <phoneticPr fontId="3"/>
  </si>
  <si>
    <t>ファイル名</t>
    <rPh sb="4" eb="5">
      <t>メイ</t>
    </rPh>
    <phoneticPr fontId="3"/>
  </si>
  <si>
    <t>Ａ）手取額 30,000</t>
  </si>
  <si>
    <t>Ｂ）総額 30,000</t>
  </si>
  <si>
    <t>１．源泉徴収の支払先別の取扱い</t>
  </si>
  <si>
    <t>①　個人（外国人を除く）への支払い</t>
  </si>
  <si>
    <t>②　外国人への支払い</t>
  </si>
  <si>
    <t>２．源泉徴収納付及び支払い調書作成手順</t>
  </si>
  <si>
    <t>３．源泉徴収の注意事項</t>
  </si>
  <si>
    <t>　　　　　　　　　　　　（乙）広島県広島市中区基町５－４４　広島商工会議所ビル８階</t>
    <rPh sb="15" eb="18">
      <t>ヒロシマケン</t>
    </rPh>
    <rPh sb="18" eb="21">
      <t>ヒロシマシ</t>
    </rPh>
    <rPh sb="21" eb="23">
      <t>ナカク</t>
    </rPh>
    <rPh sb="23" eb="24">
      <t>キ</t>
    </rPh>
    <rPh sb="24" eb="25">
      <t>マチ</t>
    </rPh>
    <rPh sb="30" eb="32">
      <t>ヒロシマ</t>
    </rPh>
    <rPh sb="32" eb="34">
      <t>ショウコウ</t>
    </rPh>
    <rPh sb="34" eb="37">
      <t>カイギショ</t>
    </rPh>
    <rPh sb="40" eb="41">
      <t>カイ</t>
    </rPh>
    <phoneticPr fontId="3"/>
  </si>
  <si>
    <t>事　業　計　画　収　支　予　算　書(案）</t>
    <rPh sb="0" eb="3">
      <t>ジギョウ</t>
    </rPh>
    <rPh sb="4" eb="7">
      <t>ケイカク</t>
    </rPh>
    <rPh sb="8" eb="11">
      <t>シュウシ</t>
    </rPh>
    <rPh sb="12" eb="17">
      <t>ヨサンショ</t>
    </rPh>
    <rPh sb="18" eb="19">
      <t>アン</t>
    </rPh>
    <phoneticPr fontId="3"/>
  </si>
  <si>
    <t>審議対象資料</t>
    <rPh sb="0" eb="2">
      <t>シンギ</t>
    </rPh>
    <rPh sb="2" eb="4">
      <t>タイショウ</t>
    </rPh>
    <rPh sb="4" eb="6">
      <t>シリョウ</t>
    </rPh>
    <phoneticPr fontId="3"/>
  </si>
  <si>
    <t>[様式０２]</t>
    <rPh sb="1" eb="3">
      <t>ヨウシキ</t>
    </rPh>
    <phoneticPr fontId="3"/>
  </si>
  <si>
    <t>Ｎｏ</t>
    <phoneticPr fontId="3"/>
  </si>
  <si>
    <t>(</t>
    <phoneticPr fontId="3"/>
  </si>
  <si>
    <t>)</t>
    <phoneticPr fontId="3"/>
  </si>
  <si>
    <t>[様式０３]</t>
    <rPh sb="1" eb="3">
      <t>ヨウシキ</t>
    </rPh>
    <phoneticPr fontId="3"/>
  </si>
  <si>
    <t>Ｎｏ</t>
    <phoneticPr fontId="3"/>
  </si>
  <si>
    <t>[様式０４]</t>
    <phoneticPr fontId="3"/>
  </si>
  <si>
    <t>見 積 企 業 一 覧 表</t>
    <phoneticPr fontId="3"/>
  </si>
  <si>
    <t>[様式０５]</t>
    <rPh sb="1" eb="3">
      <t>ヨウシキ</t>
    </rPh>
    <phoneticPr fontId="3"/>
  </si>
  <si>
    <t>事　業　収　支　決　算　報　告　書（案）</t>
    <rPh sb="0" eb="3">
      <t>ジギョウ</t>
    </rPh>
    <rPh sb="4" eb="7">
      <t>シュウシ</t>
    </rPh>
    <rPh sb="8" eb="11">
      <t>ケッサン</t>
    </rPh>
    <rPh sb="12" eb="17">
      <t>ホウコクショ</t>
    </rPh>
    <rPh sb="18" eb="19">
      <t>アン</t>
    </rPh>
    <phoneticPr fontId="3"/>
  </si>
  <si>
    <t>[様式０６]</t>
    <rPh sb="1" eb="3">
      <t>ヨウシキ</t>
    </rPh>
    <phoneticPr fontId="3"/>
  </si>
  <si>
    <t>[様式０７]</t>
    <rPh sb="1" eb="3">
      <t>ヨウシキ</t>
    </rPh>
    <phoneticPr fontId="3"/>
  </si>
  <si>
    <t>[様式０８]</t>
    <rPh sb="1" eb="3">
      <t>ヨウシキ</t>
    </rPh>
    <phoneticPr fontId="3"/>
  </si>
  <si>
    <t>＊</t>
    <phoneticPr fontId="3"/>
  </si>
  <si>
    <t>＊</t>
    <phoneticPr fontId="3"/>
  </si>
  <si>
    <t>［様式０９］</t>
    <rPh sb="1" eb="3">
      <t>ヨウシキ</t>
    </rPh>
    <phoneticPr fontId="3"/>
  </si>
  <si>
    <t>　　　口　　　　座　：　広島銀行　本店</t>
    <rPh sb="12" eb="14">
      <t>ヒロシマ</t>
    </rPh>
    <rPh sb="17" eb="18">
      <t>ホンテン</t>
    </rPh>
    <phoneticPr fontId="3"/>
  </si>
  <si>
    <t>　　　等の進行状況等に関する報告を求めることができる。</t>
    <phoneticPr fontId="3"/>
  </si>
  <si>
    <t>　　　誠意をもって協議し処理解決をする。</t>
    <phoneticPr fontId="3"/>
  </si>
  <si>
    <t>　　　　　　　　　　　　（甲）</t>
    <phoneticPr fontId="3"/>
  </si>
  <si>
    <t>　　　支 払 方 法　 ：　①　一括　　②　分割</t>
    <phoneticPr fontId="3"/>
  </si>
  <si>
    <t>　③　そ　 の　 他  ：</t>
    <phoneticPr fontId="3"/>
  </si>
  <si>
    <t>協 賛 に 関 す る 覚 書</t>
    <phoneticPr fontId="3"/>
  </si>
  <si>
    <t>　①　協 賛 期 間 　：　自　　　　　年　　　月　　　日</t>
    <phoneticPr fontId="3"/>
  </si>
  <si>
    <t>　　　　　　　　　　 　 至　　　　　年　　　月　　　日</t>
    <phoneticPr fontId="3"/>
  </si>
  <si>
    <t>　②　協　 賛　 金　：　総額　金　　　　　　　　　　円</t>
    <phoneticPr fontId="3"/>
  </si>
  <si>
    <t>　　　協賛金支払日　：　①　一括の場合　　　　　年　　　月　　　日までに</t>
    <phoneticPr fontId="3"/>
  </si>
  <si>
    <t>　　　を、　　　　　年　　　月　　　日又は事業・活動等の完了日から　ケ月以内</t>
    <phoneticPr fontId="3"/>
  </si>
  <si>
    <t>　　　に提出しなければならない。</t>
    <phoneticPr fontId="3"/>
  </si>
  <si>
    <t>　　　　　　　　年　　　月　　　日</t>
    <phoneticPr fontId="3"/>
  </si>
  <si>
    <t>ｃ）租税条約で扱いが異なりますので、詳しくは専務理事または事務局へお問い合わせ下さい。</t>
    <rPh sb="22" eb="24">
      <t>センム</t>
    </rPh>
    <rPh sb="24" eb="26">
      <t>リジ</t>
    </rPh>
    <rPh sb="39" eb="40">
      <t>クダ</t>
    </rPh>
    <phoneticPr fontId="3"/>
  </si>
  <si>
    <t>③　源泉徴収票の領収証のコピーを委員会で保管して下さい。</t>
    <rPh sb="24" eb="25">
      <t>クダ</t>
    </rPh>
    <phoneticPr fontId="3"/>
  </si>
  <si>
    <t>②　交通費や宿泊費は、現金で支給することは極力避け、実際に必要な額をチケットやクーポンでお支払い下さい。</t>
    <rPh sb="48" eb="49">
      <t>クダ</t>
    </rPh>
    <phoneticPr fontId="3"/>
  </si>
  <si>
    <t>修正予算額</t>
    <rPh sb="0" eb="2">
      <t>シュウセイ</t>
    </rPh>
    <rPh sb="2" eb="5">
      <t>ヨサンガク</t>
    </rPh>
    <phoneticPr fontId="3"/>
  </si>
  <si>
    <r>
      <rPr>
        <u/>
        <sz val="10.5"/>
        <rFont val="ＭＳ 明朝"/>
        <family val="1"/>
        <charset val="128"/>
      </rPr>
      <t xml:space="preserve"> 　　　　　　　　　</t>
    </r>
    <r>
      <rPr>
        <sz val="10.5"/>
        <rFont val="ＭＳ 明朝"/>
        <family val="1"/>
        <charset val="128"/>
      </rPr>
      <t>（以下「甲」という）は、一般社団法人広島青年会議所（以下「乙」という）に対して、乙の行う下記の事業活動等につき、下記条件で協賛する事を確約し、甲乙間において本覚書を締結する。</t>
    </r>
    <rPh sb="22" eb="24">
      <t>イッパン</t>
    </rPh>
    <rPh sb="28" eb="30">
      <t>ヒロシマ</t>
    </rPh>
    <phoneticPr fontId="3"/>
  </si>
  <si>
    <t>一般社団法人　広　島　青　年　会　議　所</t>
    <rPh sb="0" eb="2">
      <t>イッパン</t>
    </rPh>
    <phoneticPr fontId="3"/>
  </si>
  <si>
    <t>[様式０１]</t>
    <phoneticPr fontId="3"/>
  </si>
  <si>
    <t>[様式１０]</t>
    <phoneticPr fontId="3"/>
  </si>
  <si>
    <t>寄付金収入</t>
    <rPh sb="0" eb="2">
      <t>キフ</t>
    </rPh>
    <rPh sb="2" eb="3">
      <t>キン</t>
    </rPh>
    <rPh sb="3" eb="5">
      <t>シュウニュウ</t>
    </rPh>
    <phoneticPr fontId="3"/>
  </si>
  <si>
    <t>登録料収入</t>
    <rPh sb="0" eb="2">
      <t>トウロク</t>
    </rPh>
    <rPh sb="2" eb="3">
      <t>リョウ</t>
    </rPh>
    <rPh sb="3" eb="5">
      <t>シュウニュウ</t>
    </rPh>
    <phoneticPr fontId="3"/>
  </si>
  <si>
    <t>補助金収入</t>
    <rPh sb="0" eb="3">
      <t>ホジョキン</t>
    </rPh>
    <rPh sb="3" eb="5">
      <t>シュウニュウ</t>
    </rPh>
    <phoneticPr fontId="3"/>
  </si>
  <si>
    <t>助成金収入</t>
    <rPh sb="0" eb="3">
      <t>ジョセイキン</t>
    </rPh>
    <rPh sb="3" eb="5">
      <t>シュウニュウ</t>
    </rPh>
    <phoneticPr fontId="3"/>
  </si>
  <si>
    <t>広告料収入</t>
    <rPh sb="0" eb="3">
      <t>コウコクリョウ</t>
    </rPh>
    <rPh sb="3" eb="5">
      <t>シュウニュウ</t>
    </rPh>
    <phoneticPr fontId="3"/>
  </si>
  <si>
    <t>販売収入</t>
    <rPh sb="0" eb="2">
      <t>ハンバイ</t>
    </rPh>
    <rPh sb="2" eb="4">
      <t>シュウニュウ</t>
    </rPh>
    <phoneticPr fontId="3"/>
  </si>
  <si>
    <t>事業収入</t>
    <rPh sb="0" eb="2">
      <t>ジギョウ</t>
    </rPh>
    <rPh sb="2" eb="4">
      <t>シュウニュウ</t>
    </rPh>
    <phoneticPr fontId="3"/>
  </si>
  <si>
    <t>雑収入</t>
    <rPh sb="0" eb="1">
      <t>ザツ</t>
    </rPh>
    <rPh sb="1" eb="3">
      <t>シュウニュウ</t>
    </rPh>
    <phoneticPr fontId="3"/>
  </si>
  <si>
    <t>預り金収入</t>
    <rPh sb="0" eb="1">
      <t>アズカ</t>
    </rPh>
    <rPh sb="2" eb="3">
      <t>キン</t>
    </rPh>
    <rPh sb="3" eb="5">
      <t>シュウニュウ</t>
    </rPh>
    <phoneticPr fontId="3"/>
  </si>
  <si>
    <t>上記の収支差額（余剰金）は、第　　　回理事会の承認を経て事業費に戻入します。　　　</t>
    <rPh sb="0" eb="2">
      <t>ジョウキ</t>
    </rPh>
    <rPh sb="3" eb="5">
      <t>シュウシ</t>
    </rPh>
    <rPh sb="5" eb="7">
      <t>サガク</t>
    </rPh>
    <rPh sb="8" eb="11">
      <t>ヨジョウキン</t>
    </rPh>
    <rPh sb="14" eb="15">
      <t>ダイ</t>
    </rPh>
    <rPh sb="18" eb="19">
      <t>カイ</t>
    </rPh>
    <rPh sb="19" eb="22">
      <t>リジカイ</t>
    </rPh>
    <rPh sb="23" eb="25">
      <t>ショウニン</t>
    </rPh>
    <rPh sb="26" eb="27">
      <t>ヘ</t>
    </rPh>
    <rPh sb="28" eb="31">
      <t>ジギョウヒ</t>
    </rPh>
    <rPh sb="32" eb="34">
      <t>レイニュウ</t>
    </rPh>
    <phoneticPr fontId="3"/>
  </si>
  <si>
    <t>上記の収支差額（不足金）は、第　　　回理事会の承認を経て　　　　から補填します。　　　</t>
    <rPh sb="0" eb="2">
      <t>ジョウキ</t>
    </rPh>
    <rPh sb="3" eb="5">
      <t>シュウシ</t>
    </rPh>
    <rPh sb="5" eb="7">
      <t>サガク</t>
    </rPh>
    <rPh sb="8" eb="11">
      <t>フソクキン</t>
    </rPh>
    <rPh sb="14" eb="15">
      <t>ダイ</t>
    </rPh>
    <rPh sb="18" eb="19">
      <t>カイ</t>
    </rPh>
    <rPh sb="19" eb="22">
      <t>リジカイ</t>
    </rPh>
    <rPh sb="23" eb="25">
      <t>ショウニン</t>
    </rPh>
    <rPh sb="26" eb="27">
      <t>ケイ</t>
    </rPh>
    <rPh sb="34" eb="36">
      <t>ホテン</t>
    </rPh>
    <phoneticPr fontId="3"/>
  </si>
  <si>
    <t>　　例）Ａを支払額とした場合　(Ａ-100万円)×20.42%＋102,100円　が計算式となります。</t>
    <rPh sb="2" eb="3">
      <t>レイ</t>
    </rPh>
    <rPh sb="6" eb="8">
      <t>シハライ</t>
    </rPh>
    <rPh sb="8" eb="9">
      <t>ガク</t>
    </rPh>
    <rPh sb="12" eb="14">
      <t>バアイ</t>
    </rPh>
    <rPh sb="21" eb="23">
      <t>マンエン</t>
    </rPh>
    <rPh sb="39" eb="40">
      <t>エン</t>
    </rPh>
    <rPh sb="42" eb="44">
      <t>ケイサン</t>
    </rPh>
    <rPh sb="44" eb="45">
      <t>シキ</t>
    </rPh>
    <phoneticPr fontId="3"/>
  </si>
  <si>
    <t>①　支払時に、領収証をもらって下さい。なお領収金額は手取額ではなく源泉税控除前の総額として下さい。</t>
    <rPh sb="15" eb="16">
      <t>クダ</t>
    </rPh>
    <rPh sb="45" eb="46">
      <t>クダ</t>
    </rPh>
    <phoneticPr fontId="3"/>
  </si>
  <si>
    <r>
      <t>　　　</t>
    </r>
    <r>
      <rPr>
        <sz val="9.5"/>
        <rFont val="ＭＳ 明朝"/>
        <family val="1"/>
        <charset val="128"/>
      </rPr>
      <t>一般社団法人広島青年会議所が個人に支払う報酬に対しては源泉徴収が必要です。</t>
    </r>
    <rPh sb="3" eb="5">
      <t>イッパン</t>
    </rPh>
    <rPh sb="5" eb="7">
      <t>シャダン</t>
    </rPh>
    <rPh sb="7" eb="9">
      <t>ホウジン</t>
    </rPh>
    <rPh sb="9" eb="11">
      <t>ヒロシマ</t>
    </rPh>
    <rPh sb="11" eb="13">
      <t>セイネン</t>
    </rPh>
    <rPh sb="13" eb="16">
      <t>カイギショ</t>
    </rPh>
    <phoneticPr fontId="3"/>
  </si>
  <si>
    <t>　　　　　　　　　　　　普通預金口座　№　４１５６４５６</t>
    <phoneticPr fontId="3"/>
  </si>
  <si>
    <t>ﾌﾘｶﾞﾅ</t>
    <phoneticPr fontId="3"/>
  </si>
  <si>
    <t>支払約定日</t>
    <rPh sb="0" eb="2">
      <t>シハライ</t>
    </rPh>
    <rPh sb="2" eb="5">
      <t>ヤクジョウビ</t>
    </rPh>
    <phoneticPr fontId="3"/>
  </si>
  <si>
    <t>送金先</t>
    <rPh sb="0" eb="2">
      <t>ソウキン</t>
    </rPh>
    <rPh sb="2" eb="3">
      <t>サキ</t>
    </rPh>
    <phoneticPr fontId="3"/>
  </si>
  <si>
    <t>支払先名称</t>
    <rPh sb="0" eb="2">
      <t>シハラ</t>
    </rPh>
    <rPh sb="2" eb="3">
      <t>サキ</t>
    </rPh>
    <rPh sb="3" eb="5">
      <t>メイショウ</t>
    </rPh>
    <phoneticPr fontId="3"/>
  </si>
  <si>
    <t>(※口座名義ﾌﾘｶﾞﾅ)</t>
    <rPh sb="2" eb="4">
      <t>コウザ</t>
    </rPh>
    <rPh sb="4" eb="6">
      <t>メイギ</t>
    </rPh>
    <phoneticPr fontId="3"/>
  </si>
  <si>
    <t>銀行</t>
    <rPh sb="0" eb="2">
      <t>ギンコウ</t>
    </rPh>
    <phoneticPr fontId="3"/>
  </si>
  <si>
    <t>支店</t>
    <rPh sb="0" eb="2">
      <t>シテン</t>
    </rPh>
    <phoneticPr fontId="3"/>
  </si>
  <si>
    <t>口座番号</t>
    <rPh sb="0" eb="2">
      <t>コウザ</t>
    </rPh>
    <rPh sb="2" eb="4">
      <t>バンゴウ</t>
    </rPh>
    <phoneticPr fontId="3"/>
  </si>
  <si>
    <t>(※口座名義)</t>
    <rPh sb="2" eb="4">
      <t>コウザ</t>
    </rPh>
    <rPh sb="4" eb="6">
      <t>メイギ</t>
    </rPh>
    <phoneticPr fontId="3"/>
  </si>
  <si>
    <t>ｶﾌﾞｼｷｶﾞｲｼｬ ﾏﾙﾏﾙ</t>
    <phoneticPr fontId="3"/>
  </si>
  <si>
    <t>■,■■■</t>
    <phoneticPr fontId="3"/>
  </si>
  <si>
    <t>○○費</t>
    <rPh sb="2" eb="3">
      <t>ヒ</t>
    </rPh>
    <phoneticPr fontId="3"/>
  </si>
  <si>
    <t>○／○</t>
    <phoneticPr fontId="3"/>
  </si>
  <si>
    <t>○○</t>
    <phoneticPr fontId="3"/>
  </si>
  <si>
    <t>■■■■■</t>
    <phoneticPr fontId="3"/>
  </si>
  <si>
    <t>株式会社○○○○</t>
    <rPh sb="0" eb="4">
      <t>カブシキガイシャ</t>
    </rPh>
    <phoneticPr fontId="3"/>
  </si>
  <si>
    <t>(※ｶ)ﾏﾙﾏﾙﾏﾙﾏﾙ ﾀﾞｲﾋｮｳﾄﾘｼﾏﾘﾔｸ ■■■■)</t>
    <phoneticPr fontId="3"/>
  </si>
  <si>
    <t>■■■</t>
    <phoneticPr fontId="3"/>
  </si>
  <si>
    <t>振込手数料</t>
    <rPh sb="0" eb="2">
      <t>フリコ</t>
    </rPh>
    <rPh sb="2" eb="5">
      <t>テスウリョウ</t>
    </rPh>
    <phoneticPr fontId="3"/>
  </si>
  <si>
    <t>(※株式会社○○○○ 代表取締役 ■■■■)</t>
    <rPh sb="2" eb="6">
      <t>カブシキガイシャ</t>
    </rPh>
    <rPh sb="11" eb="13">
      <t>ダイヒョウ</t>
    </rPh>
    <rPh sb="13" eb="15">
      <t>トリシマリ</t>
    </rPh>
    <rPh sb="15" eb="16">
      <t>ヤク</t>
    </rPh>
    <phoneticPr fontId="3"/>
  </si>
  <si>
    <t>ﾏﾙﾏﾙ ﾏﾙﾏﾙ</t>
    <phoneticPr fontId="3"/>
  </si>
  <si>
    <t>○○</t>
  </si>
  <si>
    <t>■■■■■</t>
  </si>
  <si>
    <t>講師謝礼金(■■■■ ※講師名記載)</t>
    <rPh sb="0" eb="2">
      <t>コウシ</t>
    </rPh>
    <rPh sb="2" eb="5">
      <t>シャレイキン</t>
    </rPh>
    <rPh sb="12" eb="14">
      <t>コウシ</t>
    </rPh>
    <rPh sb="14" eb="15">
      <t>ナ</t>
    </rPh>
    <rPh sb="15" eb="17">
      <t>キサイ</t>
    </rPh>
    <phoneticPr fontId="3"/>
  </si>
  <si>
    <t>○○ ○○</t>
    <phoneticPr fontId="3"/>
  </si>
  <si>
    <t>(※ﾀﾞｲﾋｮｳ ﾏﾙﾏﾙ ﾏﾙﾏﾙ)</t>
    <phoneticPr fontId="3"/>
  </si>
  <si>
    <t>振込手数料</t>
    <rPh sb="0" eb="2">
      <t>フリコミ</t>
    </rPh>
    <rPh sb="2" eb="3">
      <t>テ</t>
    </rPh>
    <phoneticPr fontId="3"/>
  </si>
  <si>
    <t>(※代表 ○○ ○○)</t>
    <rPh sb="2" eb="4">
      <t>ダイヒョウ</t>
    </rPh>
    <phoneticPr fontId="3"/>
  </si>
  <si>
    <t>普通</t>
    <rPh sb="0" eb="2">
      <t>フツウ</t>
    </rPh>
    <phoneticPr fontId="3"/>
  </si>
  <si>
    <t>□□□□□</t>
    <phoneticPr fontId="3"/>
  </si>
  <si>
    <t>源泉徴収税</t>
    <rPh sb="0" eb="2">
      <t>ゲンセン</t>
    </rPh>
    <rPh sb="2" eb="4">
      <t>チョウシュウ</t>
    </rPh>
    <rPh sb="4" eb="5">
      <t>ゼイ</t>
    </rPh>
    <phoneticPr fontId="3"/>
  </si>
  <si>
    <t>ｶﾌﾞｼｷｶﾞｲｼｬ ﾏﾙﾏﾙ ﾏﾙﾏﾙ</t>
    <phoneticPr fontId="3"/>
  </si>
  <si>
    <t>○○信用金庫</t>
    <rPh sb="2" eb="4">
      <t>シンヨウ</t>
    </rPh>
    <rPh sb="4" eb="6">
      <t>キンコ</t>
    </rPh>
    <phoneticPr fontId="3"/>
  </si>
  <si>
    <t>○○営業部</t>
    <rPh sb="2" eb="4">
      <t>エイギョウ</t>
    </rPh>
    <rPh sb="4" eb="5">
      <t>ブ</t>
    </rPh>
    <phoneticPr fontId="3"/>
  </si>
  <si>
    <t>○○○○作成</t>
    <rPh sb="4" eb="6">
      <t>サクセイ</t>
    </rPh>
    <phoneticPr fontId="3"/>
  </si>
  <si>
    <t>(※ｶﾌﾞｼｷｶﾞｲｼｬ　ﾏﾙﾏﾙﾏﾙﾏﾙ)</t>
    <phoneticPr fontId="3"/>
  </si>
  <si>
    <t>(※株式会社○○○○)</t>
    <rPh sb="2" eb="6">
      <t>カブシキガイシャ</t>
    </rPh>
    <phoneticPr fontId="3"/>
  </si>
  <si>
    <t>※振込手数料を忘れずに記入してください。</t>
    <rPh sb="1" eb="3">
      <t>フリコミ</t>
    </rPh>
    <rPh sb="3" eb="6">
      <t>テスウリョウ</t>
    </rPh>
    <rPh sb="7" eb="8">
      <t>ワス</t>
    </rPh>
    <rPh sb="11" eb="13">
      <t>キニュウ</t>
    </rPh>
    <phoneticPr fontId="3"/>
  </si>
  <si>
    <t>■事業費仮払送金先</t>
    <phoneticPr fontId="3"/>
  </si>
  <si>
    <t>金融機関名：　　　　　　　　　　　　　　　　　　　　　　　　</t>
    <rPh sb="0" eb="2">
      <t>キンユウ</t>
    </rPh>
    <rPh sb="2" eb="4">
      <t>キカン</t>
    </rPh>
    <rPh sb="4" eb="5">
      <t>メイ</t>
    </rPh>
    <phoneticPr fontId="3"/>
  </si>
  <si>
    <t>支 　店　 名：　　　　　　　　　　　　　　　　　　　　</t>
    <rPh sb="0" eb="1">
      <t>シ</t>
    </rPh>
    <rPh sb="3" eb="4">
      <t>ミセ</t>
    </rPh>
    <rPh sb="6" eb="7">
      <t>メイ</t>
    </rPh>
    <phoneticPr fontId="3"/>
  </si>
  <si>
    <t>口 座 種 別：　　　　　　　　　　　　　　　　　　　　　　　　</t>
    <rPh sb="0" eb="1">
      <t>クチ</t>
    </rPh>
    <rPh sb="2" eb="3">
      <t>ザ</t>
    </rPh>
    <rPh sb="4" eb="5">
      <t>タネ</t>
    </rPh>
    <rPh sb="6" eb="7">
      <t>ベツ</t>
    </rPh>
    <phoneticPr fontId="3"/>
  </si>
  <si>
    <t>口 座 番 号：　　　　　　　　　　　　　　　　　　　　</t>
    <phoneticPr fontId="3"/>
  </si>
  <si>
    <t>口 座 名 義：　　　　　　　　　　　　　　　　　　　　　　　　</t>
    <phoneticPr fontId="3"/>
  </si>
  <si>
    <t>フ  リ  ガ ナ：　　　　　　　　　　　　　　　　　　　　</t>
    <phoneticPr fontId="3"/>
  </si>
  <si>
    <t>仮払申請
金額(Ｂ)</t>
    <phoneticPr fontId="3"/>
  </si>
  <si>
    <t>支払約定日</t>
    <rPh sb="0" eb="2">
      <t>シハラ</t>
    </rPh>
    <rPh sb="2" eb="4">
      <t>ヤクジョウ</t>
    </rPh>
    <rPh sb="4" eb="5">
      <t>ヒ</t>
    </rPh>
    <phoneticPr fontId="3"/>
  </si>
  <si>
    <t>見積確定
金額(Ａ)</t>
    <phoneticPr fontId="3"/>
  </si>
  <si>
    <t>仮払支払後
差額</t>
    <rPh sb="0" eb="2">
      <t>カリバラ</t>
    </rPh>
    <rPh sb="2" eb="4">
      <t>シハライ</t>
    </rPh>
    <rPh sb="4" eb="5">
      <t>ゴ</t>
    </rPh>
    <rPh sb="6" eb="8">
      <t>サガク</t>
    </rPh>
    <phoneticPr fontId="3"/>
  </si>
  <si>
    <t>仮払精算　　　　予定日</t>
  </si>
  <si>
    <t>(※仮払精算先)</t>
    <rPh sb="2" eb="4">
      <t>カリバラ</t>
    </rPh>
    <rPh sb="4" eb="6">
      <t>セイサン</t>
    </rPh>
    <rPh sb="6" eb="7">
      <t>サキ</t>
    </rPh>
    <phoneticPr fontId="3"/>
  </si>
  <si>
    <t>（※仮払支払額）　</t>
    <phoneticPr fontId="3"/>
  </si>
  <si>
    <t>（※支払約定額）</t>
    <rPh sb="2" eb="4">
      <t>シハラ</t>
    </rPh>
    <rPh sb="4" eb="6">
      <t>ヤクジョウ</t>
    </rPh>
    <rPh sb="6" eb="7">
      <t>ガク</t>
    </rPh>
    <phoneticPr fontId="3"/>
  </si>
  <si>
    <t>(※(Ａ)-(Ｂ))</t>
    <phoneticPr fontId="3"/>
  </si>
  <si>
    <t>○○○○資料作成</t>
    <phoneticPr fontId="3"/>
  </si>
  <si>
    <t>※振込手数料を忘れずに記載すること</t>
    <rPh sb="1" eb="3">
      <t>フリコミ</t>
    </rPh>
    <rPh sb="3" eb="6">
      <t>テスウリョウ</t>
    </rPh>
    <rPh sb="7" eb="8">
      <t>ワス</t>
    </rPh>
    <rPh sb="11" eb="13">
      <t>キサイ</t>
    </rPh>
    <phoneticPr fontId="3"/>
  </si>
  <si>
    <t>■事業費仮払精算先　(※残額発生時 事業口座を記載)</t>
    <rPh sb="6" eb="8">
      <t>セイサン</t>
    </rPh>
    <rPh sb="8" eb="9">
      <t>サキ</t>
    </rPh>
    <rPh sb="12" eb="14">
      <t>ザンガク</t>
    </rPh>
    <rPh sb="14" eb="16">
      <t>ハッセイ</t>
    </rPh>
    <rPh sb="16" eb="17">
      <t>ジ</t>
    </rPh>
    <rPh sb="18" eb="20">
      <t>ジギョウ</t>
    </rPh>
    <rPh sb="20" eb="22">
      <t>コウザ</t>
    </rPh>
    <rPh sb="23" eb="25">
      <t>キサイ</t>
    </rPh>
    <phoneticPr fontId="3"/>
  </si>
  <si>
    <t>仮払精算
金額(Ｂ)</t>
    <rPh sb="2" eb="4">
      <t>セイサン</t>
    </rPh>
    <phoneticPr fontId="3"/>
  </si>
  <si>
    <t>仮払精算日</t>
    <rPh sb="0" eb="2">
      <t>カリバラ</t>
    </rPh>
    <rPh sb="2" eb="4">
      <t>セイサン</t>
    </rPh>
    <rPh sb="4" eb="5">
      <t>ヒ</t>
    </rPh>
    <phoneticPr fontId="3"/>
  </si>
  <si>
    <t>仮払申請
金額(Ａ)</t>
    <rPh sb="0" eb="2">
      <t>カリバラ</t>
    </rPh>
    <rPh sb="2" eb="4">
      <t>シンセイ</t>
    </rPh>
    <phoneticPr fontId="3"/>
  </si>
  <si>
    <t>支払完了日</t>
    <rPh sb="0" eb="2">
      <t>シハラ</t>
    </rPh>
    <rPh sb="2" eb="4">
      <t>カンリョウ</t>
    </rPh>
    <phoneticPr fontId="3"/>
  </si>
  <si>
    <t>（※精算額）　</t>
    <rPh sb="2" eb="4">
      <t>セイサン</t>
    </rPh>
    <phoneticPr fontId="3"/>
  </si>
  <si>
    <t>※領収書原本、銀行振込明細票原本+請求書を添付し申請すること。コピー不可。</t>
    <rPh sb="1" eb="4">
      <t>リョウシュウショ</t>
    </rPh>
    <rPh sb="4" eb="6">
      <t>ゲンポン</t>
    </rPh>
    <rPh sb="7" eb="9">
      <t>ギンコウ</t>
    </rPh>
    <rPh sb="9" eb="11">
      <t>フリコミ</t>
    </rPh>
    <rPh sb="11" eb="13">
      <t>メイサイ</t>
    </rPh>
    <rPh sb="13" eb="14">
      <t>ヒョウ</t>
    </rPh>
    <rPh sb="14" eb="16">
      <t>ゲンポン</t>
    </rPh>
    <rPh sb="17" eb="20">
      <t>セイキュウショ</t>
    </rPh>
    <rPh sb="21" eb="23">
      <t>テンプ</t>
    </rPh>
    <rPh sb="24" eb="26">
      <t>シンセイ</t>
    </rPh>
    <rPh sb="34" eb="36">
      <t>フカ</t>
    </rPh>
    <phoneticPr fontId="3"/>
  </si>
  <si>
    <t>一般社団法人広島青年会議所</t>
    <rPh sb="0" eb="13">
      <t>イッパンシャダンホウジンヒロシマセイネンカイギショ</t>
    </rPh>
    <phoneticPr fontId="3"/>
  </si>
  <si>
    <t xml:space="preserve">  専務理事　杉川　綾　 殿</t>
    <rPh sb="7" eb="9">
      <t>スギカワ</t>
    </rPh>
    <rPh sb="10" eb="11">
      <t>アヤ</t>
    </rPh>
    <phoneticPr fontId="3"/>
  </si>
  <si>
    <t>２０２０年　　月　　日</t>
    <rPh sb="4" eb="5">
      <t>ネン</t>
    </rPh>
    <rPh sb="7" eb="8">
      <t>ガツ</t>
    </rPh>
    <rPh sb="10" eb="11">
      <t>ニチ</t>
    </rPh>
    <phoneticPr fontId="3"/>
  </si>
  <si>
    <t>事 業 費 支 払 申 請 書 兼 支 払 伝 票（ 第　　　回支払申請）</t>
    <rPh sb="6" eb="7">
      <t>シ</t>
    </rPh>
    <rPh sb="16" eb="17">
      <t>ケン</t>
    </rPh>
    <rPh sb="18" eb="19">
      <t>シ</t>
    </rPh>
    <rPh sb="20" eb="21">
      <t>バライ</t>
    </rPh>
    <rPh sb="22" eb="23">
      <t>デン</t>
    </rPh>
    <rPh sb="24" eb="25">
      <t>ヒョウ</t>
    </rPh>
    <phoneticPr fontId="3"/>
  </si>
  <si>
    <t>〔様式１５〕</t>
    <rPh sb="1" eb="3">
      <t>ヨウシキ</t>
    </rPh>
    <phoneticPr fontId="3"/>
  </si>
  <si>
    <t>専務理事</t>
    <rPh sb="0" eb="2">
      <t>センム</t>
    </rPh>
    <rPh sb="2" eb="4">
      <t>リジ</t>
    </rPh>
    <phoneticPr fontId="3"/>
  </si>
  <si>
    <t>委員長</t>
    <rPh sb="0" eb="3">
      <t>イインチョウ</t>
    </rPh>
    <phoneticPr fontId="3"/>
  </si>
  <si>
    <t>〔様式１６〕</t>
    <rPh sb="1" eb="3">
      <t>ヨウシキ</t>
    </rPh>
    <phoneticPr fontId="3"/>
  </si>
  <si>
    <t>※請求書原本を添付すること。コピー不可。</t>
    <rPh sb="1" eb="4">
      <t>セイキュウショ</t>
    </rPh>
    <rPh sb="4" eb="6">
      <t>ゲンポン</t>
    </rPh>
    <rPh sb="7" eb="9">
      <t>テンプ</t>
    </rPh>
    <phoneticPr fontId="3"/>
  </si>
  <si>
    <t>広島銀行</t>
    <rPh sb="0" eb="2">
      <t>ヒロシマ</t>
    </rPh>
    <rPh sb="2" eb="4">
      <t>ギンコウ</t>
    </rPh>
    <phoneticPr fontId="3"/>
  </si>
  <si>
    <t>本店営業部</t>
    <rPh sb="0" eb="5">
      <t>ホンテンエイギョウブ</t>
    </rPh>
    <phoneticPr fontId="3"/>
  </si>
  <si>
    <t>※委員会で立替支払いしたものの場合は、支払証憑を作成し添付すること。</t>
    <rPh sb="1" eb="4">
      <t>イインカイ</t>
    </rPh>
    <rPh sb="5" eb="7">
      <t>タテカエ</t>
    </rPh>
    <rPh sb="7" eb="9">
      <t>シハラ</t>
    </rPh>
    <rPh sb="15" eb="17">
      <t>バアイ</t>
    </rPh>
    <rPh sb="19" eb="21">
      <t>シハライ</t>
    </rPh>
    <rPh sb="21" eb="23">
      <t>ショウヒョウ</t>
    </rPh>
    <rPh sb="24" eb="26">
      <t>サクセイ</t>
    </rPh>
    <rPh sb="27" eb="29">
      <t>テンプ</t>
    </rPh>
    <phoneticPr fontId="3"/>
  </si>
  <si>
    <t>[様式１７]</t>
    <phoneticPr fontId="3"/>
  </si>
  <si>
    <t>副委員長</t>
    <rPh sb="0" eb="4">
      <t>フクイインチョウ</t>
    </rPh>
    <phoneticPr fontId="3"/>
  </si>
  <si>
    <t>細目</t>
    <rPh sb="0" eb="2">
      <t>サイモク</t>
    </rPh>
    <phoneticPr fontId="3"/>
  </si>
  <si>
    <t>（　　　　　）</t>
    <phoneticPr fontId="3"/>
  </si>
  <si>
    <t>立替払い理由：</t>
    <rPh sb="0" eb="2">
      <t>タテカエ</t>
    </rPh>
    <rPh sb="2" eb="3">
      <t>バラ</t>
    </rPh>
    <rPh sb="4" eb="6">
      <t>リユウ</t>
    </rPh>
    <phoneticPr fontId="3"/>
  </si>
  <si>
    <t>領収書原本貼り付け</t>
    <rPh sb="0" eb="3">
      <t>リョウシュウショ</t>
    </rPh>
    <rPh sb="3" eb="5">
      <t>ゲンポン</t>
    </rPh>
    <rPh sb="5" eb="6">
      <t>ハ</t>
    </rPh>
    <rPh sb="7" eb="8">
      <t>ツ</t>
    </rPh>
    <phoneticPr fontId="3"/>
  </si>
  <si>
    <t>摘要</t>
    <rPh sb="0" eb="2">
      <t>テキヨウ</t>
    </rPh>
    <phoneticPr fontId="3"/>
  </si>
  <si>
    <t>金額</t>
    <rPh sb="0" eb="2">
      <t>キンガク</t>
    </rPh>
    <phoneticPr fontId="3"/>
  </si>
  <si>
    <t>収入</t>
    <rPh sb="0" eb="2">
      <t>シュウニュウ</t>
    </rPh>
    <phoneticPr fontId="3"/>
  </si>
  <si>
    <t>[別表０１]</t>
    <rPh sb="1" eb="3">
      <t>ベッピョウ</t>
    </rPh>
    <phoneticPr fontId="3"/>
  </si>
  <si>
    <t>[別表０２]</t>
    <rPh sb="1" eb="3">
      <t>ベッピョウ</t>
    </rPh>
    <phoneticPr fontId="3"/>
  </si>
  <si>
    <t>[別表０３]</t>
    <rPh sb="1" eb="3">
      <t>ベッピョウ</t>
    </rPh>
    <phoneticPr fontId="3"/>
  </si>
  <si>
    <t>審議対象資料①</t>
    <rPh sb="0" eb="2">
      <t>シンギ</t>
    </rPh>
    <rPh sb="2" eb="4">
      <t>タイショウ</t>
    </rPh>
    <rPh sb="4" eb="6">
      <t>シリョウ</t>
    </rPh>
    <phoneticPr fontId="3"/>
  </si>
  <si>
    <t>一般社団法人広島青年会議所</t>
    <rPh sb="0" eb="2">
      <t>イッパン</t>
    </rPh>
    <rPh sb="2" eb="4">
      <t>シャダン</t>
    </rPh>
    <rPh sb="4" eb="6">
      <t>ホウジン</t>
    </rPh>
    <rPh sb="6" eb="8">
      <t>ヒロシマ</t>
    </rPh>
    <rPh sb="8" eb="10">
      <t>セイネン</t>
    </rPh>
    <rPh sb="10" eb="13">
      <t>カイギショ</t>
    </rPh>
    <phoneticPr fontId="3"/>
  </si>
  <si>
    <t>登録料収入</t>
  </si>
  <si>
    <t>寄付金収入</t>
  </si>
  <si>
    <t>補助金収入</t>
  </si>
  <si>
    <t>助成金収入</t>
  </si>
  <si>
    <t>広告料収入</t>
  </si>
  <si>
    <t>販売収入</t>
  </si>
  <si>
    <t>事業収入</t>
  </si>
  <si>
    <t>雑収入</t>
  </si>
  <si>
    <t>預り金収入</t>
  </si>
  <si>
    <t>企画・演出費</t>
  </si>
  <si>
    <t>参加記念品費</t>
  </si>
  <si>
    <t>手数料</t>
  </si>
  <si>
    <t>×</t>
    <phoneticPr fontId="3"/>
  </si>
  <si>
    <t>円</t>
    <rPh sb="0" eb="1">
      <t>エン</t>
    </rPh>
    <phoneticPr fontId="3"/>
  </si>
  <si>
    <t>人</t>
    <rPh sb="0" eb="1">
      <t>ニン</t>
    </rPh>
    <phoneticPr fontId="3"/>
  </si>
  <si>
    <t>小　　　　計</t>
    <rPh sb="0" eb="6">
      <t>ショウケイ</t>
    </rPh>
    <phoneticPr fontId="3"/>
  </si>
  <si>
    <t>合　　　　計</t>
    <rPh sb="0" eb="6">
      <t>ゴウケイ</t>
    </rPh>
    <phoneticPr fontId="3"/>
  </si>
  <si>
    <t>小　　計</t>
    <rPh sb="0" eb="1">
      <t>ショウ</t>
    </rPh>
    <rPh sb="3" eb="4">
      <t>ケイ</t>
    </rPh>
    <phoneticPr fontId="3"/>
  </si>
  <si>
    <t>合　　　　計</t>
    <rPh sb="0" eb="1">
      <t>ゴウ</t>
    </rPh>
    <rPh sb="1" eb="6">
      <t>ショウケイ</t>
    </rPh>
    <phoneticPr fontId="3"/>
  </si>
  <si>
    <t>00K-00S-01-20</t>
    <phoneticPr fontId="3"/>
  </si>
  <si>
    <t>比率</t>
    <rPh sb="0" eb="2">
      <t>ヒリツ</t>
    </rPh>
    <phoneticPr fontId="3"/>
  </si>
  <si>
    <t>（記載例）事業登録料収入</t>
    <rPh sb="1" eb="3">
      <t>キサイ</t>
    </rPh>
    <rPh sb="3" eb="4">
      <t>レイ</t>
    </rPh>
    <rPh sb="5" eb="7">
      <t>ジギョウ</t>
    </rPh>
    <rPh sb="7" eb="9">
      <t>トウロク</t>
    </rPh>
    <rPh sb="9" eb="10">
      <t>リョウ</t>
    </rPh>
    <rPh sb="10" eb="12">
      <t>シュウニュウ</t>
    </rPh>
    <phoneticPr fontId="3"/>
  </si>
  <si>
    <t>部屋</t>
    <rPh sb="0" eb="2">
      <t>ヘヤ</t>
    </rPh>
    <phoneticPr fontId="3"/>
  </si>
  <si>
    <t>（記載例）リーガロイヤルホテル会場代
　　　　　クリスタルホール（３時間）</t>
    <rPh sb="1" eb="3">
      <t>キサイ</t>
    </rPh>
    <rPh sb="3" eb="4">
      <t>レイ</t>
    </rPh>
    <rPh sb="15" eb="17">
      <t>カイジョウ</t>
    </rPh>
    <rPh sb="17" eb="18">
      <t>ダイ</t>
    </rPh>
    <rPh sb="34" eb="36">
      <t>ジカン</t>
    </rPh>
    <phoneticPr fontId="3"/>
  </si>
  <si>
    <t>会場費</t>
    <rPh sb="0" eb="2">
      <t>カイジョウ</t>
    </rPh>
    <rPh sb="2" eb="3">
      <t>ヒ</t>
    </rPh>
    <phoneticPr fontId="3"/>
  </si>
  <si>
    <t>個</t>
    <rPh sb="0" eb="1">
      <t>コ</t>
    </rPh>
    <phoneticPr fontId="3"/>
  </si>
  <si>
    <t>〇〇委員会事業費より</t>
    <rPh sb="2" eb="5">
      <t>イインカイ</t>
    </rPh>
    <rPh sb="5" eb="8">
      <t>ジギョウヒ</t>
    </rPh>
    <phoneticPr fontId="3"/>
  </si>
  <si>
    <t>会計様式チェックシート</t>
    <rPh sb="0" eb="2">
      <t>カイケイ</t>
    </rPh>
    <rPh sb="2" eb="4">
      <t>ヨウシキ</t>
    </rPh>
    <phoneticPr fontId="3"/>
  </si>
  <si>
    <t>様式01</t>
    <rPh sb="0" eb="2">
      <t>ヨウシキ</t>
    </rPh>
    <phoneticPr fontId="3"/>
  </si>
  <si>
    <t>様式02</t>
    <rPh sb="0" eb="2">
      <t>ヨウシキ</t>
    </rPh>
    <phoneticPr fontId="3"/>
  </si>
  <si>
    <t>様式03</t>
    <rPh sb="0" eb="2">
      <t>ヨウシキ</t>
    </rPh>
    <phoneticPr fontId="3"/>
  </si>
  <si>
    <t>様式04</t>
    <rPh sb="0" eb="2">
      <t>ヨウシキ</t>
    </rPh>
    <phoneticPr fontId="3"/>
  </si>
  <si>
    <t>様式05</t>
    <rPh sb="0" eb="2">
      <t>ヨウシキ</t>
    </rPh>
    <phoneticPr fontId="3"/>
  </si>
  <si>
    <t>様式06</t>
    <rPh sb="0" eb="2">
      <t>ヨウシキ</t>
    </rPh>
    <phoneticPr fontId="3"/>
  </si>
  <si>
    <t>様式07</t>
    <rPh sb="0" eb="2">
      <t>ヨウシキ</t>
    </rPh>
    <phoneticPr fontId="3"/>
  </si>
  <si>
    <t>様式08</t>
    <rPh sb="0" eb="2">
      <t>ヨウシキ</t>
    </rPh>
    <phoneticPr fontId="3"/>
  </si>
  <si>
    <t>様式09</t>
    <rPh sb="0" eb="2">
      <t>ヨウシキ</t>
    </rPh>
    <phoneticPr fontId="3"/>
  </si>
  <si>
    <t>様式10</t>
    <rPh sb="0" eb="2">
      <t>ヨウシキ</t>
    </rPh>
    <phoneticPr fontId="3"/>
  </si>
  <si>
    <t>様式11</t>
    <rPh sb="0" eb="2">
      <t>ヨウシキ</t>
    </rPh>
    <phoneticPr fontId="3"/>
  </si>
  <si>
    <t>様式12</t>
    <rPh sb="0" eb="2">
      <t>ヨウシキ</t>
    </rPh>
    <phoneticPr fontId="3"/>
  </si>
  <si>
    <t>様式13</t>
    <rPh sb="0" eb="2">
      <t>ヨウシキ</t>
    </rPh>
    <phoneticPr fontId="3"/>
  </si>
  <si>
    <t>様式14</t>
    <rPh sb="0" eb="2">
      <t>ヨウシキ</t>
    </rPh>
    <phoneticPr fontId="3"/>
  </si>
  <si>
    <t>様式15</t>
    <rPh sb="0" eb="2">
      <t>ヨウシキ</t>
    </rPh>
    <phoneticPr fontId="3"/>
  </si>
  <si>
    <t>様式16</t>
    <rPh sb="0" eb="2">
      <t>ヨウシキ</t>
    </rPh>
    <phoneticPr fontId="3"/>
  </si>
  <si>
    <t>様式17</t>
    <rPh sb="0" eb="2">
      <t>ヨウシキ</t>
    </rPh>
    <phoneticPr fontId="3"/>
  </si>
  <si>
    <t>別表01</t>
    <rPh sb="0" eb="2">
      <t>ベッピョウ</t>
    </rPh>
    <phoneticPr fontId="3"/>
  </si>
  <si>
    <t>別表02</t>
    <rPh sb="0" eb="2">
      <t>ベッピョウ</t>
    </rPh>
    <phoneticPr fontId="3"/>
  </si>
  <si>
    <t>別表03</t>
    <rPh sb="0" eb="2">
      <t>ベッピョウ</t>
    </rPh>
    <phoneticPr fontId="3"/>
  </si>
  <si>
    <t>様式名</t>
    <rPh sb="0" eb="2">
      <t>ヨウシキ</t>
    </rPh>
    <rPh sb="2" eb="3">
      <t>メイ</t>
    </rPh>
    <phoneticPr fontId="3"/>
  </si>
  <si>
    <t>必要書類</t>
    <rPh sb="0" eb="2">
      <t>ヒツヨウ</t>
    </rPh>
    <rPh sb="2" eb="4">
      <t>ショルイ</t>
    </rPh>
    <phoneticPr fontId="3"/>
  </si>
  <si>
    <t>事業計画</t>
    <rPh sb="0" eb="2">
      <t>ジギョウ</t>
    </rPh>
    <rPh sb="2" eb="4">
      <t>ケイカク</t>
    </rPh>
    <phoneticPr fontId="3"/>
  </si>
  <si>
    <t>決算報告</t>
    <rPh sb="0" eb="2">
      <t>ケッサン</t>
    </rPh>
    <rPh sb="2" eb="4">
      <t>ホウコク</t>
    </rPh>
    <phoneticPr fontId="3"/>
  </si>
  <si>
    <t>修正予算</t>
    <rPh sb="0" eb="2">
      <t>シュウセイ</t>
    </rPh>
    <rPh sb="2" eb="4">
      <t>ヨサン</t>
    </rPh>
    <phoneticPr fontId="3"/>
  </si>
  <si>
    <t>補正予算</t>
    <rPh sb="0" eb="2">
      <t>ホセイ</t>
    </rPh>
    <rPh sb="2" eb="4">
      <t>ヨサン</t>
    </rPh>
    <phoneticPr fontId="3"/>
  </si>
  <si>
    <t>事業名</t>
    <rPh sb="0" eb="2">
      <t>ジギョウ</t>
    </rPh>
    <rPh sb="2" eb="3">
      <t>メイ</t>
    </rPh>
    <phoneticPr fontId="3"/>
  </si>
  <si>
    <t>事業計画収支予算書(案）</t>
    <phoneticPr fontId="3"/>
  </si>
  <si>
    <t>様式暗号</t>
    <rPh sb="0" eb="2">
      <t>ヨウシキ</t>
    </rPh>
    <rPh sb="2" eb="4">
      <t>アンゴウ</t>
    </rPh>
    <phoneticPr fontId="3"/>
  </si>
  <si>
    <t>備考</t>
    <rPh sb="0" eb="2">
      <t>ビコウ</t>
    </rPh>
    <phoneticPr fontId="3"/>
  </si>
  <si>
    <t>経費明細書（予算用）</t>
    <rPh sb="6" eb="8">
      <t>ヨサン</t>
    </rPh>
    <rPh sb="8" eb="9">
      <t>ヨウ</t>
    </rPh>
    <phoneticPr fontId="3"/>
  </si>
  <si>
    <t>【経費明細書（予算用）】</t>
    <rPh sb="1" eb="2">
      <t>キョウ</t>
    </rPh>
    <rPh sb="2" eb="3">
      <t>ヒ</t>
    </rPh>
    <rPh sb="3" eb="6">
      <t>メイサイショ</t>
    </rPh>
    <rPh sb="7" eb="9">
      <t>ヨサン</t>
    </rPh>
    <rPh sb="9" eb="10">
      <t>ヨウ</t>
    </rPh>
    <phoneticPr fontId="3"/>
  </si>
  <si>
    <t>【収入明細書（予算用）】</t>
    <rPh sb="1" eb="2">
      <t>オサム</t>
    </rPh>
    <rPh sb="2" eb="3">
      <t>イリ</t>
    </rPh>
    <rPh sb="3" eb="6">
      <t>メイサイショ</t>
    </rPh>
    <rPh sb="7" eb="9">
      <t>ヨサン</t>
    </rPh>
    <rPh sb="9" eb="10">
      <t>ヨウ</t>
    </rPh>
    <phoneticPr fontId="3"/>
  </si>
  <si>
    <t>収入明細書（予算用）</t>
    <phoneticPr fontId="3"/>
  </si>
  <si>
    <t>〇</t>
    <phoneticPr fontId="3"/>
  </si>
  <si>
    <t>報酬明細書</t>
    <phoneticPr fontId="3"/>
  </si>
  <si>
    <t>見積企業一覧表</t>
    <phoneticPr fontId="3"/>
  </si>
  <si>
    <t>△</t>
    <phoneticPr fontId="3"/>
  </si>
  <si>
    <t>　印</t>
    <rPh sb="1" eb="2">
      <t>イン</t>
    </rPh>
    <phoneticPr fontId="3"/>
  </si>
  <si>
    <t>講師等の報酬を支払う場合</t>
    <rPh sb="0" eb="2">
      <t>コウシ</t>
    </rPh>
    <rPh sb="2" eb="3">
      <t>トウ</t>
    </rPh>
    <rPh sb="4" eb="6">
      <t>ホウシュウ</t>
    </rPh>
    <rPh sb="7" eb="9">
      <t>シハラ</t>
    </rPh>
    <rPh sb="10" eb="12">
      <t>バアイ</t>
    </rPh>
    <phoneticPr fontId="3"/>
  </si>
  <si>
    <t>事業収支決算報告書（案）</t>
    <phoneticPr fontId="3"/>
  </si>
  <si>
    <t>○</t>
    <phoneticPr fontId="3"/>
  </si>
  <si>
    <t>収入明細書（決算用）</t>
    <rPh sb="6" eb="8">
      <t>ケッサン</t>
    </rPh>
    <phoneticPr fontId="3"/>
  </si>
  <si>
    <t>経費明細書（決算用）</t>
    <rPh sb="6" eb="8">
      <t>ケッサン</t>
    </rPh>
    <rPh sb="8" eb="9">
      <t>ヨウ</t>
    </rPh>
    <phoneticPr fontId="3"/>
  </si>
  <si>
    <t>差異発生理由書</t>
    <phoneticPr fontId="3"/>
  </si>
  <si>
    <t>協賛に関する覚書</t>
    <phoneticPr fontId="3"/>
  </si>
  <si>
    <t>△</t>
    <phoneticPr fontId="3"/>
  </si>
  <si>
    <t>協賛がある場合</t>
    <rPh sb="0" eb="2">
      <t>キョウサン</t>
    </rPh>
    <rPh sb="5" eb="7">
      <t>バアイ</t>
    </rPh>
    <phoneticPr fontId="3"/>
  </si>
  <si>
    <t>事業費支払申請書兼支払伝票</t>
    <phoneticPr fontId="3"/>
  </si>
  <si>
    <t>事業費仮払申請書兼支払伝票</t>
    <phoneticPr fontId="3"/>
  </si>
  <si>
    <t>仮払いが発生した場合</t>
    <rPh sb="0" eb="2">
      <t>カリバラ</t>
    </rPh>
    <rPh sb="4" eb="6">
      <t>ハッセイ</t>
    </rPh>
    <rPh sb="8" eb="10">
      <t>バアイ</t>
    </rPh>
    <phoneticPr fontId="3"/>
  </si>
  <si>
    <t>事業費仮払精算書兼支払伝票</t>
    <phoneticPr fontId="3"/>
  </si>
  <si>
    <t>支　払　証　憑</t>
    <phoneticPr fontId="3"/>
  </si>
  <si>
    <t>支払証憑</t>
    <phoneticPr fontId="3"/>
  </si>
  <si>
    <t>事業計画修正・補正収支予算書(案）</t>
    <rPh sb="7" eb="9">
      <t>ホセイ</t>
    </rPh>
    <phoneticPr fontId="3"/>
  </si>
  <si>
    <t>収入明細書（修正・補正予算用）</t>
    <rPh sb="6" eb="8">
      <t>シュウセイ</t>
    </rPh>
    <rPh sb="9" eb="11">
      <t>ホセイ</t>
    </rPh>
    <rPh sb="11" eb="13">
      <t>ヨサン</t>
    </rPh>
    <rPh sb="13" eb="14">
      <t>ヨウ</t>
    </rPh>
    <phoneticPr fontId="3"/>
  </si>
  <si>
    <t>経費明細書（修正・補正予算用）</t>
    <rPh sb="6" eb="8">
      <t>シュウセイ</t>
    </rPh>
    <rPh sb="9" eb="11">
      <t>ホセイ</t>
    </rPh>
    <rPh sb="11" eb="13">
      <t>ヨサン</t>
    </rPh>
    <rPh sb="13" eb="14">
      <t>ヨウ</t>
    </rPh>
    <phoneticPr fontId="3"/>
  </si>
  <si>
    <t>○○○○～○○○○○～</t>
    <phoneticPr fontId="3"/>
  </si>
  <si>
    <t>委員会名</t>
    <rPh sb="0" eb="3">
      <t>イインカイ</t>
    </rPh>
    <rPh sb="3" eb="4">
      <t>メイ</t>
    </rPh>
    <phoneticPr fontId="3"/>
  </si>
  <si>
    <t>○○委員会</t>
    <rPh sb="2" eb="5">
      <t>イインカイ</t>
    </rPh>
    <phoneticPr fontId="3"/>
  </si>
  <si>
    <t>委員長名</t>
    <rPh sb="0" eb="3">
      <t>イインチョウ</t>
    </rPh>
    <rPh sb="3" eb="4">
      <t>メイ</t>
    </rPh>
    <phoneticPr fontId="3"/>
  </si>
  <si>
    <t>○○　○○</t>
    <phoneticPr fontId="3"/>
  </si>
  <si>
    <t>固定費・変動費計算書</t>
    <rPh sb="0" eb="3">
      <t>コテイヒ</t>
    </rPh>
    <rPh sb="4" eb="6">
      <t>ヘンドウ</t>
    </rPh>
    <rPh sb="6" eb="7">
      <t>ヒ</t>
    </rPh>
    <rPh sb="7" eb="10">
      <t>ケイサンショ</t>
    </rPh>
    <phoneticPr fontId="3"/>
  </si>
  <si>
    <t>摘要</t>
    <rPh sb="0" eb="1">
      <t>テキ</t>
    </rPh>
    <rPh sb="1" eb="2">
      <t>ヨウ</t>
    </rPh>
    <phoneticPr fontId="3"/>
  </si>
  <si>
    <t>金額</t>
    <rPh sb="0" eb="1">
      <t>キン</t>
    </rPh>
    <rPh sb="1" eb="2">
      <t>ガク</t>
    </rPh>
    <phoneticPr fontId="3"/>
  </si>
  <si>
    <t>予算額</t>
    <rPh sb="0" eb="3">
      <t>ヨサンガク</t>
    </rPh>
    <phoneticPr fontId="3"/>
  </si>
  <si>
    <t>細目</t>
    <rPh sb="0" eb="1">
      <t>ホソ</t>
    </rPh>
    <rPh sb="1" eb="2">
      <t>メ</t>
    </rPh>
    <phoneticPr fontId="3"/>
  </si>
  <si>
    <t>[別表01]</t>
    <rPh sb="1" eb="3">
      <t>ベッピョウ</t>
    </rPh>
    <phoneticPr fontId="3"/>
  </si>
  <si>
    <t>固定費・変動費計算書</t>
    <rPh sb="0" eb="3">
      <t>コテイヒ</t>
    </rPh>
    <rPh sb="4" eb="6">
      <t>ヘンドウ</t>
    </rPh>
    <rPh sb="6" eb="7">
      <t>ヒ</t>
    </rPh>
    <rPh sb="7" eb="10">
      <t>ケイサンショ</t>
    </rPh>
    <phoneticPr fontId="3"/>
  </si>
  <si>
    <t>固定費</t>
    <rPh sb="0" eb="3">
      <t>コテイヒ</t>
    </rPh>
    <phoneticPr fontId="3"/>
  </si>
  <si>
    <t>変動費</t>
    <rPh sb="0" eb="2">
      <t>ヘンドウ</t>
    </rPh>
    <rPh sb="2" eb="3">
      <t>ヒ</t>
    </rPh>
    <phoneticPr fontId="3"/>
  </si>
  <si>
    <t>登録料・損益分岐がある場合</t>
    <rPh sb="0" eb="2">
      <t>トウロク</t>
    </rPh>
    <rPh sb="2" eb="3">
      <t>リョウ</t>
    </rPh>
    <rPh sb="4" eb="6">
      <t>ソンエキ</t>
    </rPh>
    <rPh sb="6" eb="8">
      <t>ブンキ</t>
    </rPh>
    <rPh sb="11" eb="13">
      <t>バアイ</t>
    </rPh>
    <phoneticPr fontId="3"/>
  </si>
  <si>
    <t>金額計</t>
    <rPh sb="0" eb="2">
      <t>キンガク</t>
    </rPh>
    <rPh sb="2" eb="3">
      <t>ケイ</t>
    </rPh>
    <phoneticPr fontId="3"/>
  </si>
  <si>
    <t>＜　報　酬　明　細　書　＞</t>
    <phoneticPr fontId="3"/>
  </si>
  <si>
    <t>ａ）講師、通訳、臨時事務員、アルバイト、プランナー等個人に支払う報酬については、10.21%の金額を源泉徴収。</t>
    <rPh sb="47" eb="49">
      <t>キンガク</t>
    </rPh>
    <phoneticPr fontId="3"/>
  </si>
  <si>
    <t>項目区分</t>
    <phoneticPr fontId="3"/>
  </si>
  <si>
    <t>科目</t>
    <phoneticPr fontId="3"/>
  </si>
  <si>
    <t>細目</t>
    <phoneticPr fontId="3"/>
  </si>
  <si>
    <t>支払先</t>
    <phoneticPr fontId="3"/>
  </si>
  <si>
    <t>報酬金額</t>
    <phoneticPr fontId="3"/>
  </si>
  <si>
    <t>ｂ）懇親会等の芸能人、接待係、コンパニオン等への支払いについては、10.21%の金額を源泉徴収。</t>
    <rPh sb="40" eb="42">
      <t>キンガク</t>
    </rPh>
    <phoneticPr fontId="3"/>
  </si>
  <si>
    <r>
      <t>ｃ）個人への支払金額が</t>
    </r>
    <r>
      <rPr>
        <u/>
        <sz val="9"/>
        <rFont val="ＭＳ 明朝"/>
        <family val="1"/>
        <charset val="128"/>
      </rPr>
      <t>100万円を超える場合には、その超過部分の20.42%に102,100円を加えた金額を源泉徴収。</t>
    </r>
    <rPh sb="27" eb="29">
      <t>チョウカ</t>
    </rPh>
    <rPh sb="46" eb="47">
      <t>エン</t>
    </rPh>
    <rPh sb="48" eb="49">
      <t>クワ</t>
    </rPh>
    <rPh sb="51" eb="53">
      <t>キンガク</t>
    </rPh>
    <phoneticPr fontId="3"/>
  </si>
  <si>
    <t>ａ）講師、通訳等の個人への支払いのうち、外国人に対する支払いは、原則として、20%の源泉徴収。</t>
    <phoneticPr fontId="3"/>
  </si>
  <si>
    <t>ｂ）外国人のうち、日本国内に継続して１年以上居住した人、又は１年以上居住することを必要とする職業を</t>
    <phoneticPr fontId="3"/>
  </si>
  <si>
    <t>　　有する場合には、日本国居住者とみなされるので、10.21%の金額を源泉徴収。</t>
    <rPh sb="32" eb="34">
      <t>キンガク</t>
    </rPh>
    <phoneticPr fontId="3"/>
  </si>
  <si>
    <r>
      <t>②　</t>
    </r>
    <r>
      <rPr>
        <u/>
        <sz val="9"/>
        <rFont val="ＭＳ 明朝"/>
        <family val="1"/>
        <charset val="128"/>
      </rPr>
      <t>源泉所得税は、一般社団法人広島青年会議所事務局が納付します</t>
    </r>
    <r>
      <rPr>
        <sz val="9"/>
        <rFont val="ＭＳ 明朝"/>
        <family val="1"/>
        <charset val="128"/>
      </rPr>
      <t>ので、会計担当幹事は、源泉徴収票を</t>
    </r>
    <rPh sb="9" eb="11">
      <t>イッパン</t>
    </rPh>
    <rPh sb="11" eb="13">
      <t>シャダン</t>
    </rPh>
    <rPh sb="13" eb="15">
      <t>ホウジン</t>
    </rPh>
    <rPh sb="15" eb="17">
      <t>ヒロシマ</t>
    </rPh>
    <rPh sb="17" eb="19">
      <t>セイネン</t>
    </rPh>
    <rPh sb="19" eb="22">
      <t>カイギショ</t>
    </rPh>
    <phoneticPr fontId="3"/>
  </si>
  <si>
    <t xml:space="preserve">    支払い発生後早急に事務局まで送付して下さい。</t>
    <rPh sb="4" eb="6">
      <t>シハラ</t>
    </rPh>
    <rPh sb="7" eb="9">
      <t>ハッセイ</t>
    </rPh>
    <rPh sb="9" eb="10">
      <t>ゴ</t>
    </rPh>
    <rPh sb="10" eb="12">
      <t>ソウキュウ</t>
    </rPh>
    <phoneticPr fontId="3"/>
  </si>
  <si>
    <t>①　現金で支給する交通費（お車代）や宿泊費、高額な物品、現金に交換可能な物品（商品券等）に対しても</t>
    <phoneticPr fontId="3"/>
  </si>
  <si>
    <t>　　源泉徴収が必要となります。</t>
    <phoneticPr fontId="3"/>
  </si>
  <si>
    <t>③　トラブルを避けるために、契約時点（見積の時点）で支払報酬金額が源泉込額なのか、手取額なのかを</t>
    <phoneticPr fontId="3"/>
  </si>
  <si>
    <t>　　確認をすることが必要です。</t>
    <phoneticPr fontId="3"/>
  </si>
  <si>
    <t>企業名</t>
    <phoneticPr fontId="3"/>
  </si>
  <si>
    <t>支払内容</t>
    <phoneticPr fontId="3"/>
  </si>
  <si>
    <t>合計金額</t>
    <phoneticPr fontId="3"/>
  </si>
  <si>
    <t>採用企業</t>
    <phoneticPr fontId="3"/>
  </si>
  <si>
    <t>相見積企業</t>
    <phoneticPr fontId="3"/>
  </si>
  <si>
    <t>【収入明細書（決算用）】</t>
    <rPh sb="1" eb="2">
      <t>オサム</t>
    </rPh>
    <rPh sb="2" eb="3">
      <t>イリ</t>
    </rPh>
    <rPh sb="3" eb="6">
      <t>メイサイショ</t>
    </rPh>
    <rPh sb="7" eb="9">
      <t>ケッサン</t>
    </rPh>
    <rPh sb="9" eb="10">
      <t>ヨウ</t>
    </rPh>
    <phoneticPr fontId="3"/>
  </si>
  <si>
    <t>【経費明細書（決算用）】</t>
    <rPh sb="1" eb="2">
      <t>キョウ</t>
    </rPh>
    <rPh sb="2" eb="3">
      <t>ヒ</t>
    </rPh>
    <rPh sb="3" eb="6">
      <t>メイサイショ</t>
    </rPh>
    <rPh sb="7" eb="9">
      <t>ケッサン</t>
    </rPh>
    <rPh sb="9" eb="10">
      <t>ヨウ</t>
    </rPh>
    <phoneticPr fontId="3"/>
  </si>
  <si>
    <t>　　　　　　　　　　　　　　　一般社団法人広島青年会議所</t>
    <rPh sb="15" eb="17">
      <t>イッパン</t>
    </rPh>
    <rPh sb="21" eb="23">
      <t>ヒロシマ</t>
    </rPh>
    <phoneticPr fontId="3"/>
  </si>
  <si>
    <t>　　　　　　　　　　　　　　　理事長　　上野慎一郎　　印</t>
    <rPh sb="15" eb="18">
      <t>リジチョウ</t>
    </rPh>
    <rPh sb="20" eb="22">
      <t>ウエノ</t>
    </rPh>
    <rPh sb="22" eb="25">
      <t>シンイチロウ</t>
    </rPh>
    <phoneticPr fontId="3"/>
  </si>
  <si>
    <t>　　　　　　　　　　　　一般社団法人広島青年会議所</t>
    <rPh sb="12" eb="14">
      <t>イッパン</t>
    </rPh>
    <rPh sb="18" eb="20">
      <t>ヒロシマ</t>
    </rPh>
    <phoneticPr fontId="3"/>
  </si>
  <si>
    <t>事　業　計　画　修　正　・　補　正　収　支　予　算　書（案）</t>
    <rPh sb="0" eb="3">
      <t>ジギョウ</t>
    </rPh>
    <rPh sb="4" eb="5">
      <t>ケイ</t>
    </rPh>
    <rPh sb="6" eb="7">
      <t>ガ</t>
    </rPh>
    <rPh sb="8" eb="9">
      <t>オサム</t>
    </rPh>
    <rPh sb="10" eb="11">
      <t>セイ</t>
    </rPh>
    <rPh sb="14" eb="15">
      <t>ホ</t>
    </rPh>
    <rPh sb="16" eb="17">
      <t>セイ</t>
    </rPh>
    <rPh sb="18" eb="19">
      <t>オサム</t>
    </rPh>
    <rPh sb="20" eb="21">
      <t>シ</t>
    </rPh>
    <rPh sb="22" eb="23">
      <t>ヨ</t>
    </rPh>
    <rPh sb="24" eb="25">
      <t>サン</t>
    </rPh>
    <rPh sb="26" eb="27">
      <t>ショ</t>
    </rPh>
    <rPh sb="28" eb="29">
      <t>アン</t>
    </rPh>
    <phoneticPr fontId="3"/>
  </si>
  <si>
    <t>[様式１１]</t>
    <rPh sb="1" eb="3">
      <t>ヨウシキ</t>
    </rPh>
    <phoneticPr fontId="3"/>
  </si>
  <si>
    <t>【収入明細書（修正・補正予算用）】</t>
    <rPh sb="1" eb="2">
      <t>オサム</t>
    </rPh>
    <rPh sb="2" eb="3">
      <t>イリ</t>
    </rPh>
    <rPh sb="3" eb="6">
      <t>メイサイショ</t>
    </rPh>
    <rPh sb="7" eb="9">
      <t>シュウセイ</t>
    </rPh>
    <rPh sb="10" eb="12">
      <t>ホセイ</t>
    </rPh>
    <rPh sb="12" eb="14">
      <t>ヨサン</t>
    </rPh>
    <rPh sb="14" eb="15">
      <t>ヨウ</t>
    </rPh>
    <phoneticPr fontId="3"/>
  </si>
  <si>
    <t>【経費明細書（修正・補正予算用）】</t>
    <rPh sb="1" eb="2">
      <t>キョウ</t>
    </rPh>
    <rPh sb="2" eb="3">
      <t>ヒ</t>
    </rPh>
    <rPh sb="3" eb="6">
      <t>メイサイショ</t>
    </rPh>
    <rPh sb="7" eb="9">
      <t>シュウセイ</t>
    </rPh>
    <rPh sb="10" eb="12">
      <t>ホセイ</t>
    </rPh>
    <rPh sb="12" eb="14">
      <t>ヨサン</t>
    </rPh>
    <rPh sb="14" eb="15">
      <t>ヨウ</t>
    </rPh>
    <phoneticPr fontId="3"/>
  </si>
  <si>
    <t>当初予算額</t>
    <rPh sb="0" eb="2">
      <t>トウショ</t>
    </rPh>
    <rPh sb="2" eb="5">
      <t>ヨサンガク</t>
    </rPh>
    <phoneticPr fontId="3"/>
  </si>
  <si>
    <t>[様式１２]</t>
    <rPh sb="1" eb="3">
      <t>ヨウシキ</t>
    </rPh>
    <phoneticPr fontId="3"/>
  </si>
  <si>
    <t>[様式１３]</t>
    <rPh sb="1" eb="3">
      <t>ヨウシキ</t>
    </rPh>
    <phoneticPr fontId="3"/>
  </si>
  <si>
    <t>修正予算額</t>
    <rPh sb="0" eb="2">
      <t>シュウセイ</t>
    </rPh>
    <rPh sb="2" eb="4">
      <t>ヨサン</t>
    </rPh>
    <rPh sb="4" eb="5">
      <t>ガク</t>
    </rPh>
    <phoneticPr fontId="3"/>
  </si>
  <si>
    <t>[様式１４]</t>
    <rPh sb="1" eb="3">
      <t>ヨウシキ</t>
    </rPh>
    <phoneticPr fontId="3"/>
  </si>
  <si>
    <t>支払金額
振込手数料</t>
    <rPh sb="0" eb="2">
      <t>シハライ</t>
    </rPh>
    <rPh sb="2" eb="4">
      <t>キンガク</t>
    </rPh>
    <rPh sb="5" eb="7">
      <t>フリコミ</t>
    </rPh>
    <rPh sb="7" eb="10">
      <t>テスウリョウ</t>
    </rPh>
    <phoneticPr fontId="3"/>
  </si>
  <si>
    <t>科目
細目</t>
    <rPh sb="0" eb="2">
      <t>カモク</t>
    </rPh>
    <rPh sb="3" eb="5">
      <t>サイモク</t>
    </rPh>
    <phoneticPr fontId="3"/>
  </si>
  <si>
    <t>請求書
NO.</t>
    <rPh sb="0" eb="3">
      <t>セイキュウショ</t>
    </rPh>
    <phoneticPr fontId="3"/>
  </si>
  <si>
    <t>種別</t>
    <rPh sb="0" eb="2">
      <t>シュベツ</t>
    </rPh>
    <phoneticPr fontId="3"/>
  </si>
  <si>
    <t>委員長</t>
    <rPh sb="0" eb="3">
      <t>イインチョウ</t>
    </rPh>
    <phoneticPr fontId="3"/>
  </si>
  <si>
    <t>財政規則
審査会議
議長</t>
    <rPh sb="0" eb="2">
      <t>ザイセイ</t>
    </rPh>
    <rPh sb="2" eb="4">
      <t>キソク</t>
    </rPh>
    <rPh sb="5" eb="7">
      <t>シンサ</t>
    </rPh>
    <rPh sb="7" eb="9">
      <t>カイギ</t>
    </rPh>
    <rPh sb="10" eb="12">
      <t>ギチョウ</t>
    </rPh>
    <phoneticPr fontId="3"/>
  </si>
  <si>
    <t>印</t>
    <rPh sb="0" eb="1">
      <t>イン</t>
    </rPh>
    <phoneticPr fontId="3"/>
  </si>
  <si>
    <t>　　一般社団法人広島青年会議所</t>
    <phoneticPr fontId="3"/>
  </si>
  <si>
    <t>　事 業 費 仮 払 申 請 書 兼 支 払 伝 票（第　　回仮払申請)</t>
    <rPh sb="7" eb="8">
      <t>カリ</t>
    </rPh>
    <rPh sb="11" eb="12">
      <t>サル</t>
    </rPh>
    <rPh sb="13" eb="14">
      <t>ショウ</t>
    </rPh>
    <rPh sb="15" eb="16">
      <t>ショ</t>
    </rPh>
    <rPh sb="17" eb="18">
      <t>ケン</t>
    </rPh>
    <rPh sb="19" eb="20">
      <t>シ</t>
    </rPh>
    <rPh sb="21" eb="22">
      <t>ハラ</t>
    </rPh>
    <rPh sb="23" eb="24">
      <t>デン</t>
    </rPh>
    <rPh sb="25" eb="26">
      <t>ヒョウ</t>
    </rPh>
    <rPh sb="27" eb="28">
      <t>ダイ</t>
    </rPh>
    <rPh sb="30" eb="31">
      <t>カイ</t>
    </rPh>
    <rPh sb="31" eb="33">
      <t>カリバラ</t>
    </rPh>
    <rPh sb="33" eb="35">
      <t>シンセイ</t>
    </rPh>
    <phoneticPr fontId="3"/>
  </si>
  <si>
    <t>　事 業 費 仮 払 精 算 書 兼 支 払 伝 票（第　　回仮払申請)</t>
    <rPh sb="7" eb="8">
      <t>カリ</t>
    </rPh>
    <rPh sb="11" eb="12">
      <t>セイ</t>
    </rPh>
    <rPh sb="13" eb="14">
      <t>サン</t>
    </rPh>
    <rPh sb="15" eb="16">
      <t>ショ</t>
    </rPh>
    <rPh sb="17" eb="18">
      <t>ケン</t>
    </rPh>
    <rPh sb="19" eb="20">
      <t>シ</t>
    </rPh>
    <rPh sb="21" eb="22">
      <t>ハラ</t>
    </rPh>
    <rPh sb="23" eb="24">
      <t>デン</t>
    </rPh>
    <rPh sb="25" eb="26">
      <t>ヒョウ</t>
    </rPh>
    <rPh sb="27" eb="28">
      <t>ダイ</t>
    </rPh>
    <rPh sb="30" eb="31">
      <t>カイ</t>
    </rPh>
    <rPh sb="31" eb="33">
      <t>カリバラ</t>
    </rPh>
    <rPh sb="33" eb="35">
      <t>シンセイ</t>
    </rPh>
    <phoneticPr fontId="3"/>
  </si>
  <si>
    <t>財審議長</t>
    <rPh sb="0" eb="1">
      <t>ザイ</t>
    </rPh>
    <rPh sb="1" eb="2">
      <t>シン</t>
    </rPh>
    <rPh sb="2" eb="4">
      <t>ギチョウ</t>
    </rPh>
    <phoneticPr fontId="3"/>
  </si>
  <si>
    <t>収入・支出対比表</t>
    <rPh sb="0" eb="2">
      <t>シュウニュウ</t>
    </rPh>
    <rPh sb="3" eb="5">
      <t>シシュツ</t>
    </rPh>
    <rPh sb="5" eb="8">
      <t>タイヒヒョウ</t>
    </rPh>
    <phoneticPr fontId="3"/>
  </si>
  <si>
    <t>△</t>
  </si>
  <si>
    <t>２項目以上の収入科目がある場合</t>
    <rPh sb="1" eb="3">
      <t>コウモク</t>
    </rPh>
    <rPh sb="3" eb="5">
      <t>イジョウ</t>
    </rPh>
    <rPh sb="6" eb="8">
      <t>シュウニュウ</t>
    </rPh>
    <rPh sb="8" eb="10">
      <t>カモク</t>
    </rPh>
    <rPh sb="13" eb="15">
      <t>バアイ</t>
    </rPh>
    <phoneticPr fontId="3"/>
  </si>
  <si>
    <t>収入・費用対比表</t>
    <rPh sb="0" eb="2">
      <t>シュウニュウ</t>
    </rPh>
    <rPh sb="3" eb="5">
      <t>ヒヨウ</t>
    </rPh>
    <rPh sb="5" eb="8">
      <t>タイヒヒョウ</t>
    </rPh>
    <phoneticPr fontId="3"/>
  </si>
  <si>
    <t>対応する支出</t>
    <rPh sb="0" eb="2">
      <t>タイオウ</t>
    </rPh>
    <rPh sb="4" eb="6">
      <t>シシュツ</t>
    </rPh>
    <phoneticPr fontId="3"/>
  </si>
  <si>
    <t>会場設営費</t>
    <rPh sb="0" eb="2">
      <t>カイジョウ</t>
    </rPh>
    <rPh sb="2" eb="4">
      <t>セツエイ</t>
    </rPh>
    <rPh sb="4" eb="5">
      <t>ヒ</t>
    </rPh>
    <phoneticPr fontId="3"/>
  </si>
  <si>
    <t>計</t>
    <rPh sb="0" eb="1">
      <t>ケイ</t>
    </rPh>
    <phoneticPr fontId="3"/>
  </si>
  <si>
    <t>物品協賛・協力によって賄う備品類等明細</t>
    <rPh sb="0" eb="2">
      <t>ブッピン</t>
    </rPh>
    <rPh sb="2" eb="4">
      <t>キョウサン</t>
    </rPh>
    <rPh sb="5" eb="7">
      <t>キョウリョク</t>
    </rPh>
    <rPh sb="11" eb="12">
      <t>マカナ</t>
    </rPh>
    <rPh sb="13" eb="15">
      <t>ビヒン</t>
    </rPh>
    <rPh sb="14" eb="15">
      <t>セツビ</t>
    </rPh>
    <rPh sb="15" eb="16">
      <t>ルイ</t>
    </rPh>
    <rPh sb="16" eb="17">
      <t>トウ</t>
    </rPh>
    <rPh sb="17" eb="19">
      <t>メイサイ</t>
    </rPh>
    <phoneticPr fontId="3"/>
  </si>
  <si>
    <t>企業名</t>
    <rPh sb="0" eb="2">
      <t>キギョウ</t>
    </rPh>
    <rPh sb="2" eb="3">
      <t>メイ</t>
    </rPh>
    <phoneticPr fontId="3"/>
  </si>
  <si>
    <t>物品</t>
    <rPh sb="0" eb="2">
      <t>ブッピン</t>
    </rPh>
    <phoneticPr fontId="3"/>
  </si>
  <si>
    <t>対価や御礼の方法について</t>
    <rPh sb="0" eb="2">
      <t>タイカ</t>
    </rPh>
    <rPh sb="3" eb="5">
      <t>オレイ</t>
    </rPh>
    <rPh sb="6" eb="8">
      <t>ホウホウ</t>
    </rPh>
    <phoneticPr fontId="3"/>
  </si>
  <si>
    <t>○×商事有限会社</t>
    <rPh sb="2" eb="4">
      <t>ショウジ</t>
    </rPh>
    <rPh sb="4" eb="6">
      <t>ユウゲン</t>
    </rPh>
    <rPh sb="6" eb="8">
      <t>カイシャ</t>
    </rPh>
    <phoneticPr fontId="3"/>
  </si>
  <si>
    <t>消耗品費</t>
    <rPh sb="0" eb="3">
      <t>ショウモウヒン</t>
    </rPh>
    <rPh sb="3" eb="4">
      <t>ヒ</t>
    </rPh>
    <phoneticPr fontId="3"/>
  </si>
  <si>
    <t>ポスターにて会社名を掲載</t>
    <rPh sb="6" eb="9">
      <t>カイシャメイ</t>
    </rPh>
    <rPh sb="10" eb="12">
      <t>ケイサイ</t>
    </rPh>
    <phoneticPr fontId="3"/>
  </si>
  <si>
    <t>食事代</t>
    <rPh sb="0" eb="3">
      <t>ショクジダイ</t>
    </rPh>
    <phoneticPr fontId="3"/>
  </si>
  <si>
    <t>講師用お茶３本</t>
    <rPh sb="0" eb="2">
      <t>コウシ</t>
    </rPh>
    <rPh sb="2" eb="3">
      <t>ヨウ</t>
    </rPh>
    <rPh sb="4" eb="5">
      <t>チャ</t>
    </rPh>
    <rPh sb="6" eb="7">
      <t>ホン</t>
    </rPh>
    <phoneticPr fontId="3"/>
  </si>
  <si>
    <t>ボールペン６０本</t>
    <rPh sb="7" eb="8">
      <t>ホン</t>
    </rPh>
    <phoneticPr fontId="3"/>
  </si>
  <si>
    <t>㈱△□飲料</t>
    <rPh sb="3" eb="5">
      <t>インリョウ</t>
    </rPh>
    <phoneticPr fontId="3"/>
  </si>
  <si>
    <t>お礼状持参</t>
    <rPh sb="1" eb="3">
      <t>レイジョウ</t>
    </rPh>
    <rPh sb="3" eb="5">
      <t>ジサン</t>
    </rPh>
    <phoneticPr fontId="3"/>
  </si>
  <si>
    <t>物品協賛・協力がある場合</t>
    <rPh sb="0" eb="2">
      <t>ブッピン</t>
    </rPh>
    <rPh sb="2" eb="4">
      <t>キョウサン</t>
    </rPh>
    <rPh sb="5" eb="7">
      <t>キョウリョク</t>
    </rPh>
    <rPh sb="10" eb="12">
      <t>バアイ</t>
    </rPh>
    <phoneticPr fontId="3"/>
  </si>
  <si>
    <t>別表04</t>
    <rPh sb="0" eb="2">
      <t>ベッピョウ</t>
    </rPh>
    <phoneticPr fontId="3"/>
  </si>
  <si>
    <t>数量明細書</t>
    <rPh sb="0" eb="2">
      <t>スウリョウ</t>
    </rPh>
    <rPh sb="2" eb="5">
      <t>メイサイショ</t>
    </rPh>
    <phoneticPr fontId="3"/>
  </si>
  <si>
    <t>数量の根拠を示す必要がある場合</t>
    <rPh sb="0" eb="2">
      <t>スウリョウ</t>
    </rPh>
    <rPh sb="3" eb="5">
      <t>コンキョ</t>
    </rPh>
    <rPh sb="6" eb="7">
      <t>シメ</t>
    </rPh>
    <rPh sb="8" eb="10">
      <t>ヒツヨウ</t>
    </rPh>
    <rPh sb="13" eb="15">
      <t>バアイ</t>
    </rPh>
    <phoneticPr fontId="3"/>
  </si>
  <si>
    <t>数量明細書</t>
    <rPh sb="0" eb="2">
      <t>スウリョウ</t>
    </rPh>
    <rPh sb="2" eb="5">
      <t>メイサイショ</t>
    </rPh>
    <phoneticPr fontId="3"/>
  </si>
  <si>
    <t>科目　：</t>
    <rPh sb="0" eb="2">
      <t>カモク</t>
    </rPh>
    <phoneticPr fontId="3"/>
  </si>
  <si>
    <t>細目　：</t>
    <rPh sb="0" eb="2">
      <t>サイモク</t>
    </rPh>
    <phoneticPr fontId="3"/>
  </si>
  <si>
    <t>摘要　：</t>
    <rPh sb="0" eb="2">
      <t>テキヨウ</t>
    </rPh>
    <phoneticPr fontId="3"/>
  </si>
  <si>
    <t>○○の枚数について</t>
    <rPh sb="3" eb="5">
      <t>マイスウ</t>
    </rPh>
    <phoneticPr fontId="3"/>
  </si>
  <si>
    <t>[別表０４]</t>
    <rPh sb="1" eb="3">
      <t>ベッピョウ</t>
    </rPh>
    <phoneticPr fontId="3"/>
  </si>
  <si>
    <t>当初予算より差異が発生している場合</t>
    <rPh sb="0" eb="2">
      <t>トウショ</t>
    </rPh>
    <rPh sb="2" eb="4">
      <t>ヨサン</t>
    </rPh>
    <rPh sb="6" eb="8">
      <t>サイ</t>
    </rPh>
    <rPh sb="9" eb="11">
      <t>ハッセイ</t>
    </rPh>
    <rPh sb="15" eb="17">
      <t>バアイ</t>
    </rPh>
    <phoneticPr fontId="3"/>
  </si>
  <si>
    <t>物品協賛・協力によって賄う備品類等明細</t>
    <phoneticPr fontId="3"/>
  </si>
  <si>
    <t>決算額</t>
    <rPh sb="0" eb="3">
      <t>ケッサンガク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</si>
</sst>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 &quot;#,##0"/>
    <numFmt numFmtId="177" formatCode="#,##0_);[Red]\(#,##0\)"/>
    <numFmt numFmtId="178" formatCode="#,##0;\-#,##0;&quot;-&quot;"/>
    <numFmt numFmtId="179" formatCode="0.0%"/>
    <numFmt numFmtId="180" formatCode="&quot;＋ &quot;#,##0;&quot;△ &quot;#,##0"/>
  </numFmts>
  <fonts count="46">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8"/>
      <name val="ＭＳ Ｐゴシック"/>
      <family val="3"/>
      <charset val="128"/>
    </font>
    <font>
      <sz val="10"/>
      <name val="ＭＳ Ｐゴシック"/>
      <family val="3"/>
      <charset val="128"/>
    </font>
    <font>
      <sz val="10.5"/>
      <name val="Century"/>
      <family val="1"/>
    </font>
    <font>
      <sz val="10"/>
      <name val="MS UI Gothic"/>
      <family val="3"/>
      <charset val="128"/>
    </font>
    <font>
      <sz val="10"/>
      <name val="ＭＳ 明朝"/>
      <family val="1"/>
      <charset val="128"/>
    </font>
    <font>
      <sz val="10.5"/>
      <name val="ＭＳ 明朝"/>
      <family val="1"/>
      <charset val="128"/>
    </font>
    <font>
      <sz val="11"/>
      <name val="ＭＳ 明朝"/>
      <family val="1"/>
      <charset val="128"/>
    </font>
    <font>
      <sz val="10"/>
      <color indexed="8"/>
      <name val="Arial"/>
      <family val="2"/>
    </font>
    <font>
      <b/>
      <sz val="12"/>
      <name val="Arial"/>
      <family val="2"/>
    </font>
    <font>
      <sz val="10"/>
      <name val="Arial"/>
      <family val="2"/>
    </font>
    <font>
      <sz val="15"/>
      <name val="ＭＳ 明朝"/>
      <family val="1"/>
      <charset val="128"/>
    </font>
    <font>
      <b/>
      <sz val="12"/>
      <name val="ＭＳ 明朝"/>
      <family val="1"/>
      <charset val="128"/>
    </font>
    <font>
      <b/>
      <sz val="18"/>
      <name val="ＭＳ 明朝"/>
      <family val="1"/>
      <charset val="128"/>
    </font>
    <font>
      <sz val="8"/>
      <name val="ＭＳ 明朝"/>
      <family val="1"/>
      <charset val="128"/>
    </font>
    <font>
      <b/>
      <sz val="11"/>
      <name val="ＭＳ 明朝"/>
      <family val="1"/>
      <charset val="128"/>
    </font>
    <font>
      <sz val="9.5"/>
      <name val="ＭＳ 明朝"/>
      <family val="1"/>
      <charset val="128"/>
    </font>
    <font>
      <b/>
      <sz val="10"/>
      <name val="ＭＳ 明朝"/>
      <family val="1"/>
      <charset val="128"/>
    </font>
    <font>
      <sz val="9"/>
      <name val="ＭＳ 明朝"/>
      <family val="1"/>
      <charset val="128"/>
    </font>
    <font>
      <b/>
      <sz val="14"/>
      <name val="ＭＳ 明朝"/>
      <family val="1"/>
      <charset val="128"/>
    </font>
    <font>
      <u/>
      <sz val="14"/>
      <name val="ＭＳ 明朝"/>
      <family val="1"/>
      <charset val="128"/>
    </font>
    <font>
      <sz val="14"/>
      <name val="ＭＳ 明朝"/>
      <family val="1"/>
      <charset val="128"/>
    </font>
    <font>
      <sz val="16"/>
      <name val="ＭＳ 明朝"/>
      <family val="1"/>
      <charset val="128"/>
    </font>
    <font>
      <sz val="12"/>
      <name val="ＭＳ 明朝"/>
      <family val="1"/>
      <charset val="128"/>
    </font>
    <font>
      <sz val="26"/>
      <name val="ＭＳ 明朝"/>
      <family val="1"/>
      <charset val="128"/>
    </font>
    <font>
      <sz val="24"/>
      <name val="ＭＳ 明朝"/>
      <family val="1"/>
      <charset val="128"/>
    </font>
    <font>
      <u/>
      <sz val="10.5"/>
      <name val="ＭＳ 明朝"/>
      <family val="1"/>
      <charset val="128"/>
    </font>
    <font>
      <sz val="11"/>
      <name val="ＭＳ Ｐゴシック"/>
      <family val="3"/>
      <charset val="128"/>
    </font>
    <font>
      <u/>
      <sz val="11"/>
      <name val="ＭＳ 明朝"/>
      <family val="1"/>
      <charset val="128"/>
    </font>
    <font>
      <u/>
      <sz val="11"/>
      <color theme="10"/>
      <name val="ＭＳ Ｐゴシック"/>
      <family val="3"/>
      <charset val="128"/>
    </font>
    <font>
      <u/>
      <sz val="11"/>
      <color theme="11"/>
      <name val="ＭＳ Ｐゴシック"/>
      <family val="3"/>
      <charset val="128"/>
    </font>
    <font>
      <u/>
      <sz val="11"/>
      <color indexed="12"/>
      <name val="ＭＳ Ｐゴシック"/>
      <family val="3"/>
      <charset val="128"/>
    </font>
    <font>
      <u/>
      <sz val="9"/>
      <name val="ＭＳ 明朝"/>
      <family val="1"/>
      <charset val="128"/>
    </font>
    <font>
      <sz val="18"/>
      <name val="ＭＳ 明朝"/>
      <family val="1"/>
      <charset val="128"/>
    </font>
    <font>
      <sz val="11"/>
      <color theme="1"/>
      <name val="ＭＳ 明朝"/>
      <family val="1"/>
      <charset val="128"/>
    </font>
    <font>
      <sz val="11"/>
      <color rgb="FFFF0000"/>
      <name val="ＭＳ 明朝"/>
      <family val="1"/>
      <charset val="128"/>
    </font>
    <font>
      <sz val="14"/>
      <color theme="1"/>
      <name val="ＭＳ 明朝"/>
      <family val="1"/>
      <charset val="128"/>
    </font>
    <font>
      <sz val="10"/>
      <color rgb="FF000000"/>
      <name val="ＭＳ 明朝"/>
      <family val="1"/>
      <charset val="128"/>
    </font>
    <font>
      <u/>
      <sz val="11"/>
      <color indexed="8"/>
      <name val="ＭＳ 明朝"/>
      <family val="1"/>
      <charset val="128"/>
    </font>
    <font>
      <sz val="10"/>
      <color indexed="8"/>
      <name val="ＭＳ 明朝"/>
      <family val="1"/>
      <charset val="128"/>
    </font>
    <font>
      <sz val="11"/>
      <color indexed="8"/>
      <name val="ＭＳ 明朝"/>
      <family val="1"/>
      <charset val="128"/>
    </font>
    <font>
      <sz val="12"/>
      <color indexed="8"/>
      <name val="ＭＳ 明朝"/>
      <family val="1"/>
      <charset val="128"/>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35">
    <border>
      <left/>
      <right/>
      <top/>
      <bottom/>
      <diagonal/>
    </border>
    <border>
      <left/>
      <right/>
      <top style="medium">
        <color auto="1"/>
      </top>
      <bottom style="medium">
        <color auto="1"/>
      </bottom>
      <diagonal/>
    </border>
    <border>
      <left/>
      <right/>
      <top style="thin">
        <color auto="1"/>
      </top>
      <bottom style="thin">
        <color auto="1"/>
      </bottom>
      <diagonal/>
    </border>
    <border>
      <left style="thin">
        <color indexed="8"/>
      </left>
      <right style="thin">
        <color indexed="8"/>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style="double">
        <color auto="1"/>
      </bottom>
      <diagonal/>
    </border>
    <border>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medium">
        <color auto="1"/>
      </right>
      <top style="double">
        <color auto="1"/>
      </top>
      <bottom style="thin">
        <color auto="1"/>
      </bottom>
      <diagonal/>
    </border>
    <border>
      <left style="medium">
        <color auto="1"/>
      </left>
      <right style="thin">
        <color auto="1"/>
      </right>
      <top/>
      <bottom style="thin">
        <color auto="1"/>
      </bottom>
      <diagonal/>
    </border>
    <border>
      <left/>
      <right style="thin">
        <color auto="1"/>
      </right>
      <top/>
      <bottom style="thin">
        <color auto="1"/>
      </bottom>
      <diagonal/>
    </border>
    <border>
      <left style="thin">
        <color auto="1"/>
      </left>
      <right style="medium">
        <color auto="1"/>
      </right>
      <top/>
      <bottom style="thin">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indexed="8"/>
      </right>
      <top style="thin">
        <color indexed="8"/>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diagonalUp="1">
      <left style="thin">
        <color auto="1"/>
      </left>
      <right style="thin">
        <color auto="1"/>
      </right>
      <top style="thin">
        <color auto="1"/>
      </top>
      <bottom style="thin">
        <color auto="1"/>
      </bottom>
      <diagonal style="thin">
        <color auto="1"/>
      </diagonal>
    </border>
    <border diagonalUp="1">
      <left style="thin">
        <color auto="1"/>
      </left>
      <right style="thin">
        <color auto="1"/>
      </right>
      <top style="thin">
        <color auto="1"/>
      </top>
      <bottom style="medium">
        <color auto="1"/>
      </bottom>
      <diagonal style="thin">
        <color auto="1"/>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indexed="8"/>
      </right>
      <top/>
      <bottom/>
      <diagonal/>
    </border>
    <border>
      <left style="medium">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style="thin">
        <color auto="1"/>
      </right>
      <top style="medium">
        <color auto="1"/>
      </top>
      <bottom/>
      <diagonal/>
    </border>
    <border>
      <left style="thin">
        <color auto="1"/>
      </left>
      <right style="thin">
        <color auto="1"/>
      </right>
      <top/>
      <bottom style="double">
        <color auto="1"/>
      </bottom>
      <diagonal/>
    </border>
    <border>
      <left style="thin">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style="medium">
        <color auto="1"/>
      </right>
      <top style="medium">
        <color auto="1"/>
      </top>
      <bottom/>
      <diagonal/>
    </border>
    <border>
      <left style="thin">
        <color auto="1"/>
      </left>
      <right style="medium">
        <color auto="1"/>
      </right>
      <top/>
      <bottom style="double">
        <color auto="1"/>
      </bottom>
      <diagonal/>
    </border>
    <border>
      <left style="medium">
        <color auto="1"/>
      </left>
      <right/>
      <top style="thin">
        <color auto="1"/>
      </top>
      <bottom style="medium">
        <color auto="1"/>
      </bottom>
      <diagonal/>
    </border>
    <border>
      <left style="medium">
        <color auto="1"/>
      </left>
      <right/>
      <top style="medium">
        <color auto="1"/>
      </top>
      <bottom/>
      <diagonal/>
    </border>
    <border>
      <left style="medium">
        <color auto="1"/>
      </left>
      <right/>
      <top/>
      <bottom style="thin">
        <color auto="1"/>
      </bottom>
      <diagonal/>
    </border>
    <border>
      <left style="medium">
        <color auto="1"/>
      </left>
      <right style="thin">
        <color auto="1"/>
      </right>
      <top style="medium">
        <color auto="1"/>
      </top>
      <bottom/>
      <diagonal/>
    </border>
    <border>
      <left style="thin">
        <color indexed="64"/>
      </left>
      <right style="thin">
        <color indexed="64"/>
      </right>
      <top style="thin">
        <color indexed="64"/>
      </top>
      <bottom/>
      <diagonal/>
    </border>
    <border>
      <left style="thin">
        <color indexed="64"/>
      </left>
      <right style="thin">
        <color indexed="8"/>
      </right>
      <top style="thin">
        <color indexed="64"/>
      </top>
      <bottom/>
      <diagonal/>
    </border>
    <border>
      <left style="thin">
        <color indexed="8"/>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hair">
        <color indexed="64"/>
      </bottom>
      <diagonal/>
    </border>
    <border>
      <left style="thin">
        <color indexed="64"/>
      </left>
      <right style="thin">
        <color indexed="8"/>
      </right>
      <top/>
      <bottom/>
      <diagonal/>
    </border>
    <border>
      <left style="thin">
        <color indexed="8"/>
      </left>
      <right style="thin">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style="thin">
        <color indexed="64"/>
      </left>
      <right style="thin">
        <color indexed="8"/>
      </right>
      <top/>
      <bottom style="thin">
        <color indexed="64"/>
      </bottom>
      <diagonal/>
    </border>
    <border>
      <left style="thin">
        <color indexed="8"/>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hair">
        <color indexed="64"/>
      </right>
      <top/>
      <bottom style="thin">
        <color indexed="64"/>
      </bottom>
      <diagonal/>
    </border>
    <border>
      <left style="hair">
        <color indexed="64"/>
      </left>
      <right/>
      <top/>
      <bottom style="thin">
        <color indexed="64"/>
      </bottom>
      <diagonal/>
    </border>
    <border>
      <left style="thin">
        <color indexed="64"/>
      </left>
      <right style="thin">
        <color indexed="64"/>
      </right>
      <top style="hair">
        <color indexed="64"/>
      </top>
      <bottom/>
      <diagonal/>
    </border>
    <border>
      <left style="thin">
        <color indexed="64"/>
      </left>
      <right style="hair">
        <color indexed="64"/>
      </right>
      <top/>
      <bottom/>
      <diagonal/>
    </border>
    <border>
      <left style="hair">
        <color indexed="64"/>
      </left>
      <right/>
      <top/>
      <bottom/>
      <diagonal/>
    </border>
    <border>
      <left style="thin">
        <color indexed="64"/>
      </left>
      <right style="hair">
        <color indexed="64"/>
      </right>
      <top/>
      <bottom style="thin">
        <color indexed="8"/>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8"/>
      </top>
      <bottom style="thin">
        <color indexed="64"/>
      </bottom>
      <diagonal/>
    </border>
    <border>
      <left style="hair">
        <color indexed="64"/>
      </left>
      <right/>
      <top style="thin">
        <color indexed="64"/>
      </top>
      <bottom style="thin">
        <color indexed="64"/>
      </bottom>
      <diagonal/>
    </border>
    <border>
      <left style="thin">
        <color indexed="8"/>
      </left>
      <right/>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8"/>
      </right>
      <top style="thin">
        <color indexed="8"/>
      </top>
      <bottom/>
      <diagonal/>
    </border>
    <border>
      <left style="thin">
        <color indexed="8"/>
      </left>
      <right/>
      <top style="thin">
        <color indexed="64"/>
      </top>
      <bottom/>
      <diagonal/>
    </border>
    <border>
      <left/>
      <right style="thin">
        <color indexed="8"/>
      </right>
      <top style="thin">
        <color indexed="64"/>
      </top>
      <bottom/>
      <diagonal/>
    </border>
    <border>
      <left style="thin">
        <color indexed="8"/>
      </left>
      <right style="thin">
        <color indexed="64"/>
      </right>
      <top style="thin">
        <color indexed="8"/>
      </top>
      <bottom/>
      <diagonal/>
    </border>
    <border>
      <left style="thin">
        <color indexed="8"/>
      </left>
      <right/>
      <top/>
      <bottom/>
      <diagonal/>
    </border>
    <border>
      <left style="thin">
        <color indexed="8"/>
      </left>
      <right/>
      <top/>
      <bottom style="thin">
        <color indexed="64"/>
      </bottom>
      <diagonal/>
    </border>
    <border>
      <left style="thin">
        <color indexed="64"/>
      </left>
      <right style="thin">
        <color indexed="64"/>
      </right>
      <top/>
      <bottom style="thin">
        <color indexed="8"/>
      </bottom>
      <diagonal/>
    </border>
    <border>
      <left style="thin">
        <color indexed="64"/>
      </left>
      <right/>
      <top/>
      <bottom style="thin">
        <color indexed="8"/>
      </bottom>
      <diagonal/>
    </border>
    <border>
      <left/>
      <right style="thin">
        <color indexed="64"/>
      </right>
      <top/>
      <bottom style="thin">
        <color indexed="8"/>
      </bottom>
      <diagonal/>
    </border>
    <border>
      <left/>
      <right style="thin">
        <color indexed="8"/>
      </right>
      <top/>
      <bottom style="thin">
        <color indexed="8"/>
      </bottom>
      <diagonal/>
    </border>
    <border>
      <left style="thin">
        <color indexed="8"/>
      </left>
      <right style="thin">
        <color indexed="64"/>
      </right>
      <top/>
      <bottom style="thin">
        <color indexed="8"/>
      </bottom>
      <diagonal/>
    </border>
    <border>
      <left style="thin">
        <color indexed="64"/>
      </left>
      <right style="thin">
        <color indexed="64"/>
      </right>
      <top style="thin">
        <color indexed="8"/>
      </top>
      <bottom/>
      <diagonal/>
    </border>
    <border>
      <left style="thin">
        <color indexed="64"/>
      </left>
      <right/>
      <top style="thin">
        <color indexed="8"/>
      </top>
      <bottom/>
      <diagonal/>
    </border>
    <border>
      <left/>
      <right style="thin">
        <color indexed="64"/>
      </right>
      <top style="thin">
        <color indexed="8"/>
      </top>
      <bottom/>
      <diagonal/>
    </border>
    <border>
      <left style="thin">
        <color indexed="8"/>
      </left>
      <right style="thin">
        <color indexed="8"/>
      </right>
      <top/>
      <bottom style="thin">
        <color indexed="8"/>
      </bottom>
      <diagonal/>
    </border>
    <border>
      <left style="thin">
        <color indexed="8"/>
      </left>
      <right/>
      <top style="thin">
        <color indexed="64"/>
      </top>
      <bottom style="thin">
        <color indexed="8"/>
      </bottom>
      <diagonal/>
    </border>
    <border>
      <left style="thin">
        <color indexed="8"/>
      </left>
      <right/>
      <top style="thin">
        <color indexed="64"/>
      </top>
      <bottom style="thin">
        <color indexed="64"/>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style="medium">
        <color auto="1"/>
      </left>
      <right/>
      <top style="thin">
        <color auto="1"/>
      </top>
      <bottom/>
      <diagonal/>
    </border>
    <border>
      <left/>
      <right style="medium">
        <color auto="1"/>
      </right>
      <top style="thin">
        <color indexed="64"/>
      </top>
      <bottom/>
      <diagonal/>
    </border>
    <border>
      <left/>
      <right/>
      <top/>
      <bottom style="thin">
        <color indexed="64"/>
      </bottom>
      <diagonal/>
    </border>
    <border>
      <left/>
      <right style="thin">
        <color indexed="64"/>
      </right>
      <top/>
      <bottom style="thin">
        <color indexed="64"/>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 diagonalUp="1">
      <left style="thin">
        <color auto="1"/>
      </left>
      <right/>
      <top style="thin">
        <color auto="1"/>
      </top>
      <bottom style="thin">
        <color auto="1"/>
      </bottom>
      <diagonal style="thin">
        <color auto="1"/>
      </diagonal>
    </border>
    <border diagonalUp="1">
      <left/>
      <right/>
      <top style="thin">
        <color auto="1"/>
      </top>
      <bottom style="thin">
        <color auto="1"/>
      </bottom>
      <diagonal style="thin">
        <color auto="1"/>
      </diagonal>
    </border>
    <border diagonalUp="1">
      <left/>
      <right style="thin">
        <color auto="1"/>
      </right>
      <top style="thin">
        <color auto="1"/>
      </top>
      <bottom style="thin">
        <color auto="1"/>
      </bottom>
      <diagonal style="thin">
        <color auto="1"/>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top style="medium">
        <color auto="1"/>
      </top>
      <bottom style="thin">
        <color auto="1"/>
      </bottom>
      <diagonal/>
    </border>
    <border>
      <left style="medium">
        <color auto="1"/>
      </left>
      <right/>
      <top style="thin">
        <color auto="1"/>
      </top>
      <bottom style="double">
        <color auto="1"/>
      </bottom>
      <diagonal/>
    </border>
    <border>
      <left/>
      <right style="thin">
        <color indexed="64"/>
      </right>
      <top style="thin">
        <color auto="1"/>
      </top>
      <bottom style="double">
        <color auto="1"/>
      </bottom>
      <diagonal/>
    </border>
    <border>
      <left style="medium">
        <color auto="1"/>
      </left>
      <right/>
      <top style="double">
        <color auto="1"/>
      </top>
      <bottom style="thin">
        <color auto="1"/>
      </bottom>
      <diagonal/>
    </border>
    <border>
      <left style="medium">
        <color auto="1"/>
      </left>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diagonal/>
    </border>
    <border>
      <left/>
      <right/>
      <top style="thin">
        <color auto="1"/>
      </top>
      <bottom/>
      <diagonal/>
    </border>
    <border>
      <left/>
      <right style="thin">
        <color indexed="64"/>
      </right>
      <top style="thin">
        <color auto="1"/>
      </top>
      <bottom/>
      <diagonal/>
    </border>
    <border>
      <left style="thin">
        <color auto="1"/>
      </left>
      <right style="thin">
        <color auto="1"/>
      </right>
      <top style="thin">
        <color auto="1"/>
      </top>
      <bottom style="hair">
        <color auto="1"/>
      </bottom>
      <diagonal/>
    </border>
    <border>
      <left style="thin">
        <color auto="1"/>
      </left>
      <right style="medium">
        <color auto="1"/>
      </right>
      <top style="thin">
        <color auto="1"/>
      </top>
      <bottom style="thin">
        <color auto="1"/>
      </bottom>
      <diagonal/>
    </border>
  </borders>
  <cellStyleXfs count="15">
    <xf numFmtId="0" fontId="0" fillId="0" borderId="0"/>
    <xf numFmtId="178" fontId="12" fillId="0" borderId="0" applyFill="0" applyBorder="0" applyAlignment="0"/>
    <xf numFmtId="0" fontId="13" fillId="0" borderId="1" applyNumberFormat="0" applyAlignment="0" applyProtection="0">
      <alignment horizontal="left" vertical="center"/>
    </xf>
    <xf numFmtId="0" fontId="13" fillId="0" borderId="2">
      <alignment horizontal="left" vertical="center"/>
    </xf>
    <xf numFmtId="0" fontId="14" fillId="0" borderId="0"/>
    <xf numFmtId="38" fontId="2" fillId="0" borderId="0" applyFont="0" applyFill="0" applyBorder="0" applyAlignment="0" applyProtection="0"/>
    <xf numFmtId="0" fontId="1" fillId="0" borderId="0"/>
    <xf numFmtId="0" fontId="8" fillId="0" borderId="0"/>
    <xf numFmtId="38" fontId="1" fillId="0" borderId="0" applyFont="0" applyFill="0" applyBorder="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1" fillId="0" borderId="0"/>
    <xf numFmtId="0" fontId="1" fillId="0" borderId="0">
      <alignment vertical="center"/>
    </xf>
    <xf numFmtId="9" fontId="1" fillId="0" borderId="0" applyFont="0" applyFill="0" applyBorder="0" applyAlignment="0" applyProtection="0">
      <alignment vertical="center"/>
    </xf>
  </cellStyleXfs>
  <cellXfs count="611">
    <xf numFmtId="0" fontId="0" fillId="0" borderId="0" xfId="0"/>
    <xf numFmtId="0" fontId="11" fillId="0" borderId="0" xfId="0" applyFont="1"/>
    <xf numFmtId="0" fontId="1" fillId="0" borderId="0" xfId="6"/>
    <xf numFmtId="0" fontId="6" fillId="0" borderId="0" xfId="6" applyFont="1"/>
    <xf numFmtId="0" fontId="5" fillId="0" borderId="0" xfId="6" applyFont="1"/>
    <xf numFmtId="0" fontId="4" fillId="0" borderId="0" xfId="6" applyFont="1"/>
    <xf numFmtId="0" fontId="7" fillId="0" borderId="0" xfId="7" applyFont="1" applyAlignment="1">
      <alignment horizontal="justify"/>
    </xf>
    <xf numFmtId="0" fontId="8" fillId="0" borderId="0" xfId="7"/>
    <xf numFmtId="0" fontId="11" fillId="0" borderId="0" xfId="0" applyFont="1" applyAlignment="1">
      <alignment vertical="center"/>
    </xf>
    <xf numFmtId="0" fontId="24" fillId="0" borderId="0" xfId="0" applyFont="1" applyAlignment="1">
      <alignment vertical="center"/>
    </xf>
    <xf numFmtId="0" fontId="25" fillId="0" borderId="0" xfId="0" applyFont="1" applyAlignment="1">
      <alignment vertical="center"/>
    </xf>
    <xf numFmtId="0" fontId="26" fillId="0" borderId="0" xfId="0" applyFont="1" applyAlignment="1">
      <alignment vertical="center"/>
    </xf>
    <xf numFmtId="0" fontId="11" fillId="0" borderId="0" xfId="0" applyFont="1" applyBorder="1" applyAlignment="1">
      <alignment vertical="center"/>
    </xf>
    <xf numFmtId="0" fontId="11" fillId="0" borderId="27" xfId="0" applyFont="1" applyBorder="1"/>
    <xf numFmtId="0" fontId="11" fillId="0" borderId="0" xfId="0" applyFont="1" applyAlignment="1">
      <alignment horizontal="right"/>
    </xf>
    <xf numFmtId="0" fontId="11" fillId="0" borderId="6" xfId="0" applyFont="1" applyBorder="1" applyAlignment="1">
      <alignment horizontal="center"/>
    </xf>
    <xf numFmtId="0" fontId="11" fillId="0" borderId="6" xfId="0" applyFont="1" applyBorder="1"/>
    <xf numFmtId="0" fontId="11" fillId="0" borderId="9" xfId="0" applyNumberFormat="1" applyFont="1" applyBorder="1" applyAlignment="1">
      <alignment horizontal="distributed" vertical="center"/>
    </xf>
    <xf numFmtId="0" fontId="11" fillId="0" borderId="9" xfId="0" applyFont="1" applyBorder="1" applyAlignment="1">
      <alignment horizontal="distributed" vertical="center"/>
    </xf>
    <xf numFmtId="0" fontId="11" fillId="0" borderId="0" xfId="0" applyFont="1" applyBorder="1"/>
    <xf numFmtId="0" fontId="11" fillId="2" borderId="0" xfId="0" applyFont="1" applyFill="1"/>
    <xf numFmtId="0" fontId="11" fillId="2" borderId="6" xfId="0" applyFont="1" applyFill="1" applyBorder="1" applyAlignment="1">
      <alignment horizontal="center" vertical="center"/>
    </xf>
    <xf numFmtId="0" fontId="11" fillId="2" borderId="7" xfId="0" applyFont="1" applyFill="1" applyBorder="1" applyAlignment="1">
      <alignment horizontal="right" vertical="center"/>
    </xf>
    <xf numFmtId="176" fontId="11" fillId="2" borderId="6" xfId="0" applyNumberFormat="1" applyFont="1" applyFill="1" applyBorder="1" applyAlignment="1">
      <alignment vertical="center"/>
    </xf>
    <xf numFmtId="0" fontId="11" fillId="2" borderId="28" xfId="0" applyFont="1" applyFill="1" applyBorder="1" applyAlignment="1">
      <alignment horizontal="right" vertical="center"/>
    </xf>
    <xf numFmtId="0" fontId="11" fillId="2" borderId="29" xfId="0" applyFont="1" applyFill="1" applyBorder="1" applyAlignment="1">
      <alignment horizontal="center" vertical="center"/>
    </xf>
    <xf numFmtId="0" fontId="11" fillId="2" borderId="29" xfId="0" applyFont="1" applyFill="1" applyBorder="1" applyAlignment="1">
      <alignment vertical="center"/>
    </xf>
    <xf numFmtId="0" fontId="11" fillId="2" borderId="6" xfId="0" applyFont="1" applyFill="1" applyBorder="1" applyAlignment="1">
      <alignment horizontal="center" vertical="center" shrinkToFit="1"/>
    </xf>
    <xf numFmtId="38" fontId="11" fillId="0" borderId="6" xfId="5" applyFont="1" applyBorder="1"/>
    <xf numFmtId="0" fontId="11" fillId="0" borderId="0" xfId="0" applyFont="1" applyAlignment="1">
      <alignment horizontal="right" vertical="center"/>
    </xf>
    <xf numFmtId="0" fontId="11" fillId="0" borderId="0" xfId="0" applyFont="1" applyAlignment="1" applyProtection="1">
      <alignment horizontal="center"/>
    </xf>
    <xf numFmtId="176" fontId="11" fillId="0" borderId="6" xfId="0" applyNumberFormat="1" applyFont="1" applyBorder="1" applyAlignment="1">
      <alignment vertical="center"/>
    </xf>
    <xf numFmtId="0" fontId="11" fillId="2" borderId="0" xfId="0" applyFont="1" applyFill="1" applyBorder="1" applyAlignment="1">
      <alignment vertical="center"/>
    </xf>
    <xf numFmtId="0" fontId="11" fillId="2" borderId="27" xfId="0" applyFont="1" applyFill="1" applyBorder="1" applyAlignment="1">
      <alignment vertical="center"/>
    </xf>
    <xf numFmtId="0" fontId="11" fillId="0" borderId="32" xfId="0" applyFont="1" applyBorder="1"/>
    <xf numFmtId="0" fontId="11" fillId="0" borderId="29" xfId="0" applyFont="1" applyBorder="1"/>
    <xf numFmtId="0" fontId="11" fillId="0" borderId="30" xfId="0" applyFont="1" applyBorder="1"/>
    <xf numFmtId="0" fontId="11" fillId="0" borderId="31" xfId="0" applyFont="1" applyBorder="1"/>
    <xf numFmtId="0" fontId="11" fillId="0" borderId="10" xfId="0" applyFont="1" applyBorder="1"/>
    <xf numFmtId="0" fontId="11" fillId="0" borderId="16" xfId="0" applyFont="1" applyBorder="1"/>
    <xf numFmtId="0" fontId="10" fillId="0" borderId="0" xfId="0" applyFont="1" applyAlignment="1">
      <alignment horizontal="justify"/>
    </xf>
    <xf numFmtId="0" fontId="11" fillId="0" borderId="6" xfId="0" applyFont="1" applyBorder="1" applyAlignment="1">
      <alignment vertical="center"/>
    </xf>
    <xf numFmtId="0" fontId="31" fillId="0" borderId="0" xfId="6" applyFont="1"/>
    <xf numFmtId="0" fontId="11" fillId="0" borderId="0" xfId="0" applyFont="1" applyAlignment="1"/>
    <xf numFmtId="0" fontId="25" fillId="0" borderId="0" xfId="0" applyFont="1" applyAlignment="1"/>
    <xf numFmtId="0" fontId="11" fillId="3" borderId="0" xfId="0" applyFont="1" applyFill="1"/>
    <xf numFmtId="0" fontId="11" fillId="3" borderId="0" xfId="0" applyFont="1" applyFill="1" applyAlignment="1">
      <alignment vertical="center"/>
    </xf>
    <xf numFmtId="0" fontId="11" fillId="3" borderId="0" xfId="0" applyFont="1" applyFill="1" applyAlignment="1">
      <alignment horizontal="right" vertical="center"/>
    </xf>
    <xf numFmtId="0" fontId="11" fillId="3" borderId="0" xfId="0" applyFont="1" applyFill="1" applyAlignment="1">
      <alignment horizontal="right"/>
    </xf>
    <xf numFmtId="0" fontId="27" fillId="3" borderId="0" xfId="0" applyFont="1" applyFill="1"/>
    <xf numFmtId="0" fontId="11" fillId="3" borderId="0" xfId="0" applyFont="1" applyFill="1" applyBorder="1"/>
    <xf numFmtId="0" fontId="11" fillId="3" borderId="0" xfId="0" applyFont="1" applyFill="1" applyBorder="1" applyAlignment="1">
      <alignment horizontal="justify" vertical="justify"/>
    </xf>
    <xf numFmtId="0" fontId="6" fillId="3" borderId="0" xfId="7" applyFont="1" applyFill="1"/>
    <xf numFmtId="0" fontId="9" fillId="3" borderId="0" xfId="7" applyFont="1" applyFill="1" applyAlignment="1">
      <alignment horizontal="left"/>
    </xf>
    <xf numFmtId="0" fontId="9" fillId="3" borderId="0" xfId="7" applyFont="1" applyFill="1"/>
    <xf numFmtId="0" fontId="11" fillId="3" borderId="0" xfId="6" applyFont="1" applyFill="1"/>
    <xf numFmtId="0" fontId="11" fillId="3" borderId="0" xfId="6" applyFont="1" applyFill="1" applyAlignment="1">
      <alignment horizontal="right"/>
    </xf>
    <xf numFmtId="0" fontId="16" fillId="3" borderId="0" xfId="7" applyFont="1" applyFill="1" applyAlignment="1">
      <alignment horizontal="left" vertical="center"/>
    </xf>
    <xf numFmtId="0" fontId="9" fillId="3" borderId="10" xfId="7" applyFont="1" applyFill="1" applyBorder="1" applyAlignment="1">
      <alignment horizontal="center" vertical="center"/>
    </xf>
    <xf numFmtId="0" fontId="9" fillId="3" borderId="11" xfId="7" applyFont="1" applyFill="1" applyBorder="1" applyAlignment="1">
      <alignment horizontal="center" vertical="center"/>
    </xf>
    <xf numFmtId="38" fontId="9" fillId="3" borderId="11" xfId="5" applyFont="1" applyFill="1" applyBorder="1" applyAlignment="1">
      <alignment horizontal="center" vertical="center"/>
    </xf>
    <xf numFmtId="49" fontId="9" fillId="3" borderId="12" xfId="7" applyNumberFormat="1" applyFont="1" applyFill="1" applyBorder="1" applyAlignment="1">
      <alignment horizontal="distributed" vertical="center"/>
    </xf>
    <xf numFmtId="49" fontId="9" fillId="3" borderId="12" xfId="7" applyNumberFormat="1" applyFont="1" applyFill="1" applyBorder="1" applyAlignment="1">
      <alignment vertical="center"/>
    </xf>
    <xf numFmtId="0" fontId="9" fillId="3" borderId="14" xfId="7" applyFont="1" applyFill="1" applyBorder="1" applyAlignment="1">
      <alignment horizontal="center"/>
    </xf>
    <xf numFmtId="49" fontId="9" fillId="3" borderId="16" xfId="7" applyNumberFormat="1" applyFont="1" applyFill="1" applyBorder="1" applyAlignment="1">
      <alignment horizontal="distributed" vertical="center"/>
    </xf>
    <xf numFmtId="49" fontId="9" fillId="3" borderId="16" xfId="7" applyNumberFormat="1" applyFont="1" applyFill="1" applyBorder="1" applyAlignment="1">
      <alignment vertical="center"/>
    </xf>
    <xf numFmtId="0" fontId="9" fillId="3" borderId="17" xfId="7" applyFont="1" applyFill="1" applyBorder="1" applyAlignment="1">
      <alignment horizontal="center"/>
    </xf>
    <xf numFmtId="49" fontId="9" fillId="3" borderId="9" xfId="7" applyNumberFormat="1" applyFont="1" applyFill="1" applyBorder="1" applyAlignment="1">
      <alignment horizontal="distributed" vertical="center"/>
    </xf>
    <xf numFmtId="49" fontId="9" fillId="3" borderId="9" xfId="7" applyNumberFormat="1" applyFont="1" applyFill="1" applyBorder="1" applyAlignment="1">
      <alignment vertical="center"/>
    </xf>
    <xf numFmtId="49" fontId="9" fillId="3" borderId="18" xfId="7" applyNumberFormat="1" applyFont="1" applyFill="1" applyBorder="1" applyAlignment="1">
      <alignment horizontal="distributed" vertical="center"/>
    </xf>
    <xf numFmtId="49" fontId="9" fillId="3" borderId="18" xfId="7" applyNumberFormat="1" applyFont="1" applyFill="1" applyBorder="1" applyAlignment="1">
      <alignment vertical="center"/>
    </xf>
    <xf numFmtId="0" fontId="9" fillId="3" borderId="20" xfId="7" applyFont="1" applyFill="1" applyBorder="1" applyAlignment="1">
      <alignment horizontal="center"/>
    </xf>
    <xf numFmtId="49" fontId="9" fillId="3" borderId="0" xfId="7" applyNumberFormat="1" applyFont="1" applyFill="1" applyBorder="1" applyAlignment="1">
      <alignment horizontal="distributed" vertical="center"/>
    </xf>
    <xf numFmtId="49" fontId="9" fillId="3" borderId="0" xfId="7" applyNumberFormat="1" applyFont="1" applyFill="1" applyBorder="1" applyAlignment="1">
      <alignment vertical="center"/>
    </xf>
    <xf numFmtId="177" fontId="9" fillId="3" borderId="0" xfId="7" applyNumberFormat="1" applyFont="1" applyFill="1" applyBorder="1" applyAlignment="1"/>
    <xf numFmtId="176" fontId="9" fillId="3" borderId="0" xfId="5" applyNumberFormat="1" applyFont="1" applyFill="1" applyBorder="1" applyAlignment="1"/>
    <xf numFmtId="0" fontId="9" fillId="3" borderId="0" xfId="7" applyFont="1" applyFill="1" applyBorder="1" applyAlignment="1">
      <alignment horizontal="center"/>
    </xf>
    <xf numFmtId="0" fontId="17" fillId="3" borderId="0" xfId="6" applyFont="1" applyFill="1"/>
    <xf numFmtId="0" fontId="18" fillId="3" borderId="21" xfId="7" applyFont="1" applyFill="1" applyBorder="1" applyAlignment="1">
      <alignment horizontal="justify" vertical="top" wrapText="1"/>
    </xf>
    <xf numFmtId="0" fontId="10" fillId="3" borderId="5" xfId="7" applyFont="1" applyFill="1" applyBorder="1" applyAlignment="1">
      <alignment horizontal="center" vertical="top" wrapText="1"/>
    </xf>
    <xf numFmtId="0" fontId="10" fillId="3" borderId="3" xfId="7" applyFont="1" applyFill="1" applyBorder="1" applyAlignment="1">
      <alignment horizontal="center" vertical="top" wrapText="1"/>
    </xf>
    <xf numFmtId="0" fontId="31" fillId="3" borderId="0" xfId="6" applyFont="1" applyFill="1"/>
    <xf numFmtId="0" fontId="11" fillId="3" borderId="0" xfId="0" applyFont="1" applyFill="1" applyAlignment="1"/>
    <xf numFmtId="0" fontId="10" fillId="3" borderId="0" xfId="0" applyFont="1" applyFill="1" applyAlignment="1">
      <alignment horizontal="justify"/>
    </xf>
    <xf numFmtId="0" fontId="10" fillId="3" borderId="0" xfId="0" applyFont="1" applyFill="1" applyAlignment="1">
      <alignment horizontal="left"/>
    </xf>
    <xf numFmtId="38" fontId="9" fillId="3" borderId="12" xfId="5" applyFont="1" applyFill="1" applyBorder="1" applyAlignment="1"/>
    <xf numFmtId="38" fontId="9" fillId="3" borderId="13" xfId="5" applyFont="1" applyFill="1" applyBorder="1" applyAlignment="1"/>
    <xf numFmtId="38" fontId="9" fillId="3" borderId="16" xfId="5" applyFont="1" applyFill="1" applyBorder="1" applyAlignment="1"/>
    <xf numFmtId="38" fontId="9" fillId="3" borderId="6" xfId="5" applyFont="1" applyFill="1" applyBorder="1" applyAlignment="1"/>
    <xf numFmtId="38" fontId="9" fillId="3" borderId="9" xfId="5" applyFont="1" applyFill="1" applyBorder="1" applyAlignment="1"/>
    <xf numFmtId="38" fontId="9" fillId="3" borderId="18" xfId="5" applyFont="1" applyFill="1" applyBorder="1" applyAlignment="1"/>
    <xf numFmtId="38" fontId="9" fillId="3" borderId="19" xfId="5" applyFont="1" applyFill="1" applyBorder="1" applyAlignment="1"/>
    <xf numFmtId="0" fontId="11" fillId="3" borderId="0" xfId="0" applyFont="1" applyFill="1" applyAlignment="1">
      <alignment horizontal="right" vertical="center"/>
    </xf>
    <xf numFmtId="0" fontId="11" fillId="2" borderId="6" xfId="0" applyFont="1" applyFill="1" applyBorder="1" applyAlignment="1">
      <alignment vertical="center"/>
    </xf>
    <xf numFmtId="0" fontId="11" fillId="2" borderId="32" xfId="0" applyFont="1" applyFill="1" applyBorder="1" applyAlignment="1">
      <alignment vertical="center"/>
    </xf>
    <xf numFmtId="0" fontId="11" fillId="2" borderId="31" xfId="0" applyFont="1" applyFill="1" applyBorder="1" applyAlignment="1">
      <alignment vertical="center"/>
    </xf>
    <xf numFmtId="0" fontId="11" fillId="2" borderId="0" xfId="0" applyFont="1" applyFill="1" applyBorder="1" applyAlignment="1">
      <alignment horizontal="center" vertical="center"/>
    </xf>
    <xf numFmtId="0" fontId="11" fillId="0" borderId="35" xfId="0" applyFont="1" applyBorder="1" applyAlignment="1">
      <alignment vertical="center"/>
    </xf>
    <xf numFmtId="0" fontId="11" fillId="0" borderId="18" xfId="0" applyFont="1" applyBorder="1" applyAlignment="1">
      <alignment horizontal="distributed" vertical="center"/>
    </xf>
    <xf numFmtId="3" fontId="10" fillId="3" borderId="21" xfId="7" applyNumberFormat="1" applyFont="1" applyFill="1" applyBorder="1" applyAlignment="1">
      <alignment horizontal="right" vertical="top" wrapText="1"/>
    </xf>
    <xf numFmtId="3" fontId="10" fillId="3" borderId="4" xfId="7" applyNumberFormat="1" applyFont="1" applyFill="1" applyBorder="1" applyAlignment="1">
      <alignment horizontal="right" vertical="top" wrapText="1"/>
    </xf>
    <xf numFmtId="0" fontId="11" fillId="3" borderId="0" xfId="0" applyFont="1" applyFill="1" applyAlignment="1">
      <alignment horizontal="right" vertical="center"/>
    </xf>
    <xf numFmtId="0" fontId="11" fillId="3" borderId="27" xfId="0" applyFont="1" applyFill="1" applyBorder="1" applyAlignment="1">
      <alignment vertical="center"/>
    </xf>
    <xf numFmtId="176" fontId="11" fillId="2" borderId="114" xfId="0" applyNumberFormat="1" applyFont="1" applyFill="1" applyBorder="1" applyAlignment="1">
      <alignment vertical="center"/>
    </xf>
    <xf numFmtId="0" fontId="11" fillId="2" borderId="114" xfId="0" applyFont="1" applyFill="1" applyBorder="1" applyAlignment="1">
      <alignment horizontal="center" vertical="center"/>
    </xf>
    <xf numFmtId="0" fontId="11" fillId="2" borderId="109" xfId="0" applyFont="1" applyFill="1" applyBorder="1" applyAlignment="1">
      <alignment vertical="center"/>
    </xf>
    <xf numFmtId="38" fontId="22" fillId="0" borderId="116" xfId="5" applyFont="1" applyFill="1" applyBorder="1" applyAlignment="1">
      <alignment vertical="center"/>
    </xf>
    <xf numFmtId="0" fontId="22" fillId="0" borderId="109" xfId="0" applyFont="1" applyFill="1" applyBorder="1" applyAlignment="1">
      <alignment vertical="center"/>
    </xf>
    <xf numFmtId="0" fontId="11" fillId="2" borderId="31" xfId="0" applyFont="1" applyFill="1" applyBorder="1" applyAlignment="1">
      <alignment horizontal="right" vertical="center"/>
    </xf>
    <xf numFmtId="179" fontId="11" fillId="2" borderId="117" xfId="14" applyNumberFormat="1" applyFont="1" applyFill="1" applyBorder="1" applyAlignment="1">
      <alignment vertical="center"/>
    </xf>
    <xf numFmtId="179" fontId="11" fillId="2" borderId="114" xfId="14" applyNumberFormat="1" applyFont="1" applyFill="1" applyBorder="1" applyAlignment="1">
      <alignment horizontal="center" vertical="center"/>
    </xf>
    <xf numFmtId="176" fontId="11" fillId="0" borderId="6" xfId="0" applyNumberFormat="1" applyFont="1" applyFill="1" applyBorder="1" applyAlignment="1">
      <alignment vertical="center"/>
    </xf>
    <xf numFmtId="176" fontId="11" fillId="0" borderId="37" xfId="0" applyNumberFormat="1" applyFont="1" applyFill="1" applyBorder="1" applyAlignment="1">
      <alignment vertical="center"/>
    </xf>
    <xf numFmtId="0" fontId="11" fillId="0" borderId="35" xfId="0" applyFont="1" applyFill="1" applyBorder="1" applyAlignment="1">
      <alignment vertical="center"/>
    </xf>
    <xf numFmtId="0" fontId="11" fillId="0" borderId="20" xfId="0" applyFont="1" applyFill="1" applyBorder="1" applyAlignment="1">
      <alignment vertical="center"/>
    </xf>
    <xf numFmtId="176" fontId="11" fillId="0" borderId="19" xfId="0" applyNumberFormat="1" applyFont="1" applyFill="1" applyBorder="1" applyAlignment="1">
      <alignment vertical="center"/>
    </xf>
    <xf numFmtId="0" fontId="22" fillId="0" borderId="109" xfId="0" applyFont="1" applyFill="1" applyBorder="1" applyAlignment="1">
      <alignment horizontal="center" vertical="center"/>
    </xf>
    <xf numFmtId="0" fontId="22" fillId="0" borderId="110" xfId="0" applyFont="1" applyFill="1" applyBorder="1" applyAlignment="1">
      <alignment vertical="center"/>
    </xf>
    <xf numFmtId="0" fontId="11" fillId="0" borderId="109" xfId="0" applyFont="1" applyFill="1" applyBorder="1" applyAlignment="1">
      <alignment horizontal="distributed" vertical="center"/>
    </xf>
    <xf numFmtId="0" fontId="11" fillId="3" borderId="28" xfId="0" applyFont="1" applyFill="1" applyBorder="1" applyAlignment="1">
      <alignment horizontal="right" vertical="center"/>
    </xf>
    <xf numFmtId="0" fontId="11" fillId="3" borderId="29" xfId="0" applyFont="1" applyFill="1" applyBorder="1" applyAlignment="1">
      <alignment horizontal="center" vertical="center"/>
    </xf>
    <xf numFmtId="0" fontId="11" fillId="3" borderId="29" xfId="0" applyFont="1" applyFill="1" applyBorder="1" applyAlignment="1">
      <alignment vertical="center"/>
    </xf>
    <xf numFmtId="0" fontId="11" fillId="3" borderId="30" xfId="0" applyFont="1" applyFill="1" applyBorder="1" applyAlignment="1">
      <alignment horizontal="distributed" vertical="center"/>
    </xf>
    <xf numFmtId="0" fontId="11" fillId="3" borderId="31" xfId="0" applyFont="1" applyFill="1" applyBorder="1" applyAlignment="1">
      <alignment horizontal="right" vertical="center"/>
    </xf>
    <xf numFmtId="0" fontId="11" fillId="3" borderId="0" xfId="0" applyFont="1" applyFill="1" applyBorder="1" applyAlignment="1">
      <alignment horizontal="center" vertical="center"/>
    </xf>
    <xf numFmtId="0" fontId="11" fillId="3" borderId="0" xfId="0" applyFont="1" applyFill="1" applyBorder="1" applyAlignment="1">
      <alignment vertical="center"/>
    </xf>
    <xf numFmtId="0" fontId="11" fillId="3" borderId="66" xfId="0" applyFont="1" applyFill="1" applyBorder="1" applyAlignment="1">
      <alignment horizontal="distributed" vertical="center"/>
    </xf>
    <xf numFmtId="0" fontId="11" fillId="3" borderId="31" xfId="0" applyFont="1" applyFill="1" applyBorder="1" applyAlignment="1">
      <alignment vertical="center"/>
    </xf>
    <xf numFmtId="0" fontId="11" fillId="3" borderId="10" xfId="0" applyFont="1" applyFill="1" applyBorder="1" applyAlignment="1">
      <alignment horizontal="distributed" vertical="center"/>
    </xf>
    <xf numFmtId="0" fontId="11" fillId="3" borderId="0" xfId="0" applyFont="1" applyFill="1" applyBorder="1" applyAlignment="1">
      <alignment horizontal="distributed" vertical="center"/>
    </xf>
    <xf numFmtId="0" fontId="11" fillId="3" borderId="32" xfId="0" applyFont="1" applyFill="1" applyBorder="1" applyAlignment="1">
      <alignment vertical="center"/>
    </xf>
    <xf numFmtId="0" fontId="11" fillId="3" borderId="109" xfId="0" applyFont="1" applyFill="1" applyBorder="1" applyAlignment="1">
      <alignment horizontal="distributed" vertical="center"/>
    </xf>
    <xf numFmtId="0" fontId="22" fillId="3" borderId="66" xfId="0" applyFont="1" applyFill="1" applyBorder="1" applyAlignment="1">
      <alignment vertical="center"/>
    </xf>
    <xf numFmtId="0" fontId="11" fillId="3" borderId="109" xfId="0" applyFont="1" applyFill="1" applyBorder="1" applyAlignment="1">
      <alignment vertical="center"/>
    </xf>
    <xf numFmtId="38" fontId="22" fillId="0" borderId="109" xfId="5" applyFont="1" applyFill="1" applyBorder="1" applyAlignment="1">
      <alignment vertical="center"/>
    </xf>
    <xf numFmtId="176" fontId="11" fillId="2" borderId="115" xfId="0" applyNumberFormat="1" applyFont="1" applyFill="1" applyBorder="1" applyAlignment="1">
      <alignment vertical="center"/>
    </xf>
    <xf numFmtId="176" fontId="11" fillId="2" borderId="117" xfId="0" applyNumberFormat="1" applyFont="1" applyFill="1" applyBorder="1" applyAlignment="1">
      <alignment vertical="center"/>
    </xf>
    <xf numFmtId="0" fontId="11" fillId="3" borderId="0" xfId="0" applyFont="1" applyFill="1" applyAlignment="1">
      <alignment horizontal="right" vertical="center"/>
    </xf>
    <xf numFmtId="0" fontId="20" fillId="3" borderId="0" xfId="7" applyFont="1" applyFill="1" applyAlignment="1">
      <alignment vertical="center" wrapText="1"/>
    </xf>
    <xf numFmtId="0" fontId="11" fillId="0" borderId="36" xfId="0" applyFont="1" applyBorder="1" applyAlignment="1">
      <alignment horizontal="center" vertical="center"/>
    </xf>
    <xf numFmtId="0" fontId="11" fillId="3" borderId="0" xfId="0" applyFont="1" applyFill="1" applyAlignment="1">
      <alignment horizontal="right"/>
    </xf>
    <xf numFmtId="0" fontId="11" fillId="0" borderId="6" xfId="0" applyFont="1" applyBorder="1" applyAlignment="1">
      <alignment horizontal="center"/>
    </xf>
    <xf numFmtId="0" fontId="11" fillId="0" borderId="122" xfId="0" applyFont="1" applyBorder="1" applyAlignment="1">
      <alignment vertical="center"/>
    </xf>
    <xf numFmtId="0" fontId="11" fillId="0" borderId="122" xfId="0" applyFont="1" applyBorder="1" applyAlignment="1">
      <alignment horizontal="center" vertical="center"/>
    </xf>
    <xf numFmtId="0" fontId="11" fillId="0" borderId="123" xfId="0" applyFont="1" applyBorder="1" applyAlignment="1">
      <alignment horizontal="center" vertical="center"/>
    </xf>
    <xf numFmtId="0" fontId="11" fillId="0" borderId="123" xfId="0" applyFont="1" applyBorder="1" applyAlignment="1">
      <alignment vertical="center"/>
    </xf>
    <xf numFmtId="0" fontId="11" fillId="0" borderId="61" xfId="0" applyFont="1" applyBorder="1" applyAlignment="1">
      <alignment horizontal="center" vertical="center"/>
    </xf>
    <xf numFmtId="0" fontId="11" fillId="0" borderId="61" xfId="0" applyFont="1" applyBorder="1" applyAlignment="1">
      <alignment vertical="center"/>
    </xf>
    <xf numFmtId="0" fontId="11" fillId="0" borderId="123" xfId="0" applyFont="1" applyBorder="1" applyAlignment="1">
      <alignment horizontal="center" vertical="center"/>
    </xf>
    <xf numFmtId="0" fontId="27" fillId="3" borderId="0" xfId="0" applyFont="1" applyFill="1" applyAlignment="1">
      <alignment vertical="center"/>
    </xf>
    <xf numFmtId="0" fontId="11" fillId="0" borderId="42" xfId="0" applyFont="1" applyBorder="1" applyAlignment="1">
      <alignment vertical="center"/>
    </xf>
    <xf numFmtId="0" fontId="11" fillId="0" borderId="33" xfId="0" applyFont="1" applyBorder="1" applyAlignment="1">
      <alignment horizontal="center" vertical="center"/>
    </xf>
    <xf numFmtId="0" fontId="11" fillId="0" borderId="36" xfId="0" applyFont="1" applyBorder="1" applyAlignment="1">
      <alignment vertical="center"/>
    </xf>
    <xf numFmtId="0" fontId="11" fillId="0" borderId="51" xfId="0" applyFont="1" applyBorder="1" applyAlignment="1">
      <alignment vertical="center"/>
    </xf>
    <xf numFmtId="0" fontId="11" fillId="2" borderId="6" xfId="0" applyFont="1" applyFill="1" applyBorder="1" applyAlignment="1">
      <alignment horizontal="distributed" vertical="center" indent="2"/>
    </xf>
    <xf numFmtId="0" fontId="11" fillId="0" borderId="43" xfId="0" applyFont="1" applyBorder="1" applyAlignment="1">
      <alignment horizontal="distributed" vertical="center" indent="2"/>
    </xf>
    <xf numFmtId="0" fontId="11" fillId="0" borderId="33" xfId="0" applyFont="1" applyBorder="1" applyAlignment="1">
      <alignment horizontal="distributed" vertical="center" indent="2"/>
    </xf>
    <xf numFmtId="0" fontId="11" fillId="0" borderId="34" xfId="0" applyFont="1" applyBorder="1" applyAlignment="1">
      <alignment horizontal="distributed" vertical="center" indent="2"/>
    </xf>
    <xf numFmtId="0" fontId="11" fillId="2" borderId="6" xfId="0" applyFont="1" applyFill="1" applyBorder="1" applyAlignment="1">
      <alignment horizontal="distributed" vertical="center" indent="1"/>
    </xf>
    <xf numFmtId="176" fontId="11" fillId="2" borderId="31" xfId="0" applyNumberFormat="1" applyFont="1" applyFill="1" applyBorder="1" applyAlignment="1">
      <alignment vertical="center"/>
    </xf>
    <xf numFmtId="0" fontId="22" fillId="3" borderId="0" xfId="7" applyFont="1" applyFill="1" applyAlignment="1">
      <alignment vertical="center" wrapText="1"/>
    </xf>
    <xf numFmtId="0" fontId="20" fillId="3" borderId="0" xfId="7" applyFont="1" applyFill="1" applyAlignment="1"/>
    <xf numFmtId="0" fontId="21" fillId="3" borderId="0" xfId="7" applyFont="1" applyFill="1" applyAlignment="1"/>
    <xf numFmtId="0" fontId="10" fillId="3" borderId="0" xfId="7" applyFont="1" applyFill="1" applyAlignment="1"/>
    <xf numFmtId="0" fontId="22" fillId="3" borderId="0" xfId="7" applyFont="1" applyFill="1" applyAlignment="1"/>
    <xf numFmtId="14" fontId="11" fillId="0" borderId="6" xfId="0" applyNumberFormat="1" applyFont="1" applyBorder="1"/>
    <xf numFmtId="0" fontId="11" fillId="0" borderId="6" xfId="0" applyFont="1" applyBorder="1" applyAlignment="1">
      <alignment horizontal="distributed" indent="5"/>
    </xf>
    <xf numFmtId="176" fontId="11" fillId="0" borderId="38" xfId="0" applyNumberFormat="1" applyFont="1" applyBorder="1" applyAlignment="1">
      <alignment vertical="center"/>
    </xf>
    <xf numFmtId="176" fontId="11" fillId="0" borderId="19" xfId="0" applyNumberFormat="1" applyFont="1" applyBorder="1" applyAlignment="1">
      <alignment vertical="center"/>
    </xf>
    <xf numFmtId="0" fontId="11" fillId="0" borderId="38" xfId="0" applyFont="1" applyBorder="1" applyAlignment="1">
      <alignment vertical="center"/>
    </xf>
    <xf numFmtId="0" fontId="11" fillId="0" borderId="20" xfId="0" applyFont="1" applyBorder="1" applyAlignment="1">
      <alignment vertical="center"/>
    </xf>
    <xf numFmtId="0" fontId="11" fillId="3" borderId="6" xfId="0" applyFont="1" applyFill="1" applyBorder="1" applyAlignment="1">
      <alignment horizontal="distributed" vertical="center" indent="1"/>
    </xf>
    <xf numFmtId="0" fontId="11" fillId="3" borderId="6" xfId="0" applyFont="1" applyFill="1" applyBorder="1" applyAlignment="1">
      <alignment horizontal="center" vertical="center" shrinkToFit="1"/>
    </xf>
    <xf numFmtId="176" fontId="11" fillId="3" borderId="6" xfId="0" applyNumberFormat="1" applyFont="1" applyFill="1" applyBorder="1" applyAlignment="1">
      <alignment vertical="center"/>
    </xf>
    <xf numFmtId="0" fontId="11" fillId="3" borderId="6" xfId="0" applyFont="1" applyFill="1" applyBorder="1" applyAlignment="1">
      <alignment vertical="center"/>
    </xf>
    <xf numFmtId="0" fontId="11" fillId="3" borderId="6" xfId="0" applyFont="1" applyFill="1" applyBorder="1" applyAlignment="1">
      <alignment horizontal="distributed" vertical="center" indent="2"/>
    </xf>
    <xf numFmtId="176" fontId="11" fillId="2" borderId="37" xfId="0" applyNumberFormat="1" applyFont="1" applyFill="1" applyBorder="1" applyAlignment="1">
      <alignment vertical="center"/>
    </xf>
    <xf numFmtId="0" fontId="25" fillId="3" borderId="0" xfId="0" applyFont="1" applyFill="1" applyAlignment="1">
      <alignment vertical="top"/>
    </xf>
    <xf numFmtId="38" fontId="11" fillId="0" borderId="8" xfId="5" applyFont="1" applyBorder="1"/>
    <xf numFmtId="38" fontId="11" fillId="0" borderId="39" xfId="5" applyFont="1" applyBorder="1"/>
    <xf numFmtId="38" fontId="11" fillId="0" borderId="40" xfId="5" applyFont="1" applyBorder="1"/>
    <xf numFmtId="180" fontId="11" fillId="0" borderId="39" xfId="5" applyNumberFormat="1" applyFont="1" applyBorder="1"/>
    <xf numFmtId="180" fontId="11" fillId="0" borderId="40" xfId="5" applyNumberFormat="1" applyFont="1" applyBorder="1"/>
    <xf numFmtId="176" fontId="11" fillId="0" borderId="114" xfId="0" applyNumberFormat="1" applyFont="1" applyFill="1" applyBorder="1" applyAlignment="1">
      <alignment vertical="center"/>
    </xf>
    <xf numFmtId="176" fontId="11" fillId="0" borderId="129" xfId="0" applyNumberFormat="1" applyFont="1" applyBorder="1" applyAlignment="1">
      <alignment vertical="center"/>
    </xf>
    <xf numFmtId="0" fontId="11" fillId="3" borderId="6" xfId="0" applyFont="1" applyFill="1" applyBorder="1" applyAlignment="1">
      <alignment horizontal="center" vertical="center"/>
    </xf>
    <xf numFmtId="0" fontId="11" fillId="0" borderId="112" xfId="0" applyFont="1" applyBorder="1" applyAlignment="1">
      <alignment horizontal="distributed" vertical="center"/>
    </xf>
    <xf numFmtId="0" fontId="37" fillId="0" borderId="0" xfId="11" applyFont="1" applyAlignment="1">
      <alignment vertical="center"/>
    </xf>
    <xf numFmtId="0" fontId="11" fillId="0" borderId="0" xfId="12" applyFont="1" applyAlignment="1">
      <alignment vertical="center"/>
    </xf>
    <xf numFmtId="0" fontId="9" fillId="0" borderId="0" xfId="12" applyFont="1" applyAlignment="1">
      <alignment horizontal="right" vertical="center"/>
    </xf>
    <xf numFmtId="0" fontId="11" fillId="0" borderId="0" xfId="13" applyFont="1">
      <alignment vertical="center"/>
    </xf>
    <xf numFmtId="0" fontId="11" fillId="0" borderId="0" xfId="12" applyFont="1" applyAlignment="1">
      <alignment horizontal="right" vertical="center"/>
    </xf>
    <xf numFmtId="0" fontId="38" fillId="0" borderId="0" xfId="12" applyFont="1" applyAlignment="1">
      <alignment vertical="center"/>
    </xf>
    <xf numFmtId="0" fontId="11" fillId="0" borderId="0" xfId="12" applyFont="1" applyAlignment="1">
      <alignment horizontal="left" vertical="center"/>
    </xf>
    <xf numFmtId="0" fontId="11" fillId="0" borderId="0" xfId="12" applyFont="1" applyAlignment="1">
      <alignment horizontal="center" vertical="center"/>
    </xf>
    <xf numFmtId="0" fontId="9" fillId="0" borderId="0" xfId="12" applyFont="1" applyAlignment="1">
      <alignment vertical="center"/>
    </xf>
    <xf numFmtId="0" fontId="11" fillId="0" borderId="27" xfId="12" applyFont="1" applyBorder="1" applyAlignment="1">
      <alignment horizontal="left" vertical="center"/>
    </xf>
    <xf numFmtId="0" fontId="9" fillId="0" borderId="0" xfId="12" applyFont="1" applyAlignment="1">
      <alignment vertical="center" shrinkToFit="1"/>
    </xf>
    <xf numFmtId="0" fontId="9" fillId="0" borderId="55" xfId="12" applyFont="1" applyBorder="1" applyAlignment="1">
      <alignment horizontal="center" vertical="center" shrinkToFit="1"/>
    </xf>
    <xf numFmtId="0" fontId="9" fillId="0" borderId="0" xfId="13" applyFont="1" applyAlignment="1">
      <alignment vertical="center" shrinkToFit="1"/>
    </xf>
    <xf numFmtId="0" fontId="9" fillId="0" borderId="61" xfId="12" applyFont="1" applyBorder="1" applyAlignment="1">
      <alignment horizontal="center" vertical="center" shrinkToFit="1"/>
    </xf>
    <xf numFmtId="0" fontId="22" fillId="0" borderId="39" xfId="12" applyFont="1" applyBorder="1" applyAlignment="1">
      <alignment horizontal="center" vertical="center" shrinkToFit="1"/>
    </xf>
    <xf numFmtId="0" fontId="22" fillId="0" borderId="40" xfId="12" applyFont="1" applyBorder="1" applyAlignment="1">
      <alignment horizontal="center" vertical="center" shrinkToFit="1"/>
    </xf>
    <xf numFmtId="0" fontId="11" fillId="0" borderId="0" xfId="13" applyFont="1" applyAlignment="1">
      <alignment vertical="center" shrinkToFit="1"/>
    </xf>
    <xf numFmtId="0" fontId="11" fillId="0" borderId="0" xfId="12" applyFont="1" applyAlignment="1">
      <alignment vertical="center" shrinkToFit="1"/>
    </xf>
    <xf numFmtId="0" fontId="9" fillId="0" borderId="75" xfId="12" applyFont="1" applyBorder="1" applyAlignment="1">
      <alignment horizontal="center" vertical="center" shrinkToFit="1"/>
    </xf>
    <xf numFmtId="0" fontId="22" fillId="0" borderId="64" xfId="12" applyFont="1" applyBorder="1" applyAlignment="1">
      <alignment horizontal="center" vertical="center" shrinkToFit="1"/>
    </xf>
    <xf numFmtId="0" fontId="22" fillId="0" borderId="71" xfId="12" applyFont="1" applyBorder="1" applyAlignment="1">
      <alignment horizontal="center" vertical="center" shrinkToFit="1"/>
    </xf>
    <xf numFmtId="38" fontId="11" fillId="0" borderId="64" xfId="8" applyFont="1" applyBorder="1" applyAlignment="1">
      <alignment horizontal="right" vertical="center" shrinkToFit="1"/>
    </xf>
    <xf numFmtId="0" fontId="9" fillId="0" borderId="64" xfId="12" applyFont="1" applyBorder="1" applyAlignment="1">
      <alignment horizontal="center" vertical="center" shrinkToFit="1"/>
    </xf>
    <xf numFmtId="0" fontId="22" fillId="3" borderId="71" xfId="12" applyFont="1" applyFill="1" applyBorder="1" applyAlignment="1">
      <alignment horizontal="center" vertical="center" shrinkToFit="1"/>
    </xf>
    <xf numFmtId="38" fontId="11" fillId="3" borderId="71" xfId="8" applyFont="1" applyFill="1" applyBorder="1" applyAlignment="1">
      <alignment horizontal="right" vertical="center" shrinkToFit="1"/>
    </xf>
    <xf numFmtId="0" fontId="9" fillId="3" borderId="71" xfId="12" applyFont="1" applyFill="1" applyBorder="1" applyAlignment="1">
      <alignment horizontal="center" vertical="center" shrinkToFit="1"/>
    </xf>
    <xf numFmtId="0" fontId="9" fillId="3" borderId="84" xfId="12" applyFont="1" applyFill="1" applyBorder="1" applyAlignment="1">
      <alignment horizontal="center" vertical="center" shrinkToFit="1"/>
    </xf>
    <xf numFmtId="0" fontId="11" fillId="3" borderId="85" xfId="12" applyFont="1" applyFill="1" applyBorder="1" applyAlignment="1">
      <alignment horizontal="center" vertical="center" shrinkToFit="1"/>
    </xf>
    <xf numFmtId="0" fontId="22" fillId="0" borderId="55" xfId="12" applyFont="1" applyBorder="1" applyAlignment="1">
      <alignment horizontal="center" vertical="center" shrinkToFit="1"/>
    </xf>
    <xf numFmtId="0" fontId="22" fillId="0" borderId="75" xfId="12" applyFont="1" applyBorder="1" applyAlignment="1">
      <alignment horizontal="center" vertical="center" shrinkToFit="1"/>
    </xf>
    <xf numFmtId="0" fontId="11" fillId="3" borderId="0" xfId="13" applyFont="1" applyFill="1" applyAlignment="1">
      <alignment vertical="center" shrinkToFit="1"/>
    </xf>
    <xf numFmtId="0" fontId="11" fillId="3" borderId="0" xfId="12" applyFont="1" applyFill="1" applyAlignment="1">
      <alignment vertical="center" shrinkToFit="1"/>
    </xf>
    <xf numFmtId="0" fontId="11" fillId="0" borderId="86" xfId="12" applyFont="1" applyBorder="1" applyAlignment="1">
      <alignment horizontal="center" vertical="center" wrapText="1"/>
    </xf>
    <xf numFmtId="176" fontId="11" fillId="0" borderId="71" xfId="12" applyNumberFormat="1" applyFont="1" applyBorder="1" applyAlignment="1">
      <alignment vertical="center"/>
    </xf>
    <xf numFmtId="0" fontId="11" fillId="0" borderId="72" xfId="13" applyFont="1" applyBorder="1">
      <alignment vertical="center"/>
    </xf>
    <xf numFmtId="0" fontId="11" fillId="0" borderId="79" xfId="13" applyFont="1" applyBorder="1">
      <alignment vertical="center"/>
    </xf>
    <xf numFmtId="0" fontId="11" fillId="0" borderId="109" xfId="13" applyFont="1" applyBorder="1">
      <alignment vertical="center"/>
    </xf>
    <xf numFmtId="0" fontId="11" fillId="0" borderId="80" xfId="13" applyFont="1" applyBorder="1">
      <alignment vertical="center"/>
    </xf>
    <xf numFmtId="0" fontId="39" fillId="0" borderId="0" xfId="13" applyFont="1">
      <alignment vertical="center"/>
    </xf>
    <xf numFmtId="0" fontId="39" fillId="0" borderId="0" xfId="13" applyFont="1" applyAlignment="1">
      <alignment horizontal="right" vertical="center"/>
    </xf>
    <xf numFmtId="0" fontId="39" fillId="0" borderId="0" xfId="13" applyFont="1" applyBorder="1" applyAlignment="1">
      <alignment horizontal="center" vertical="center"/>
    </xf>
    <xf numFmtId="0" fontId="39" fillId="0" borderId="0" xfId="13" applyFont="1" applyBorder="1">
      <alignment vertical="center"/>
    </xf>
    <xf numFmtId="0" fontId="39" fillId="0" borderId="55" xfId="13" applyFont="1" applyBorder="1">
      <alignment vertical="center"/>
    </xf>
    <xf numFmtId="0" fontId="39" fillId="0" borderId="60" xfId="13" applyFont="1" applyBorder="1">
      <alignment vertical="center"/>
    </xf>
    <xf numFmtId="0" fontId="39" fillId="0" borderId="64" xfId="13" applyFont="1" applyBorder="1">
      <alignment vertical="center"/>
    </xf>
    <xf numFmtId="0" fontId="39" fillId="0" borderId="66" xfId="13" applyFont="1" applyBorder="1">
      <alignment vertical="center"/>
    </xf>
    <xf numFmtId="0" fontId="39" fillId="0" borderId="71" xfId="13" applyFont="1" applyBorder="1">
      <alignment vertical="center"/>
    </xf>
    <xf numFmtId="0" fontId="39" fillId="0" borderId="110" xfId="13" applyFont="1" applyBorder="1">
      <alignment vertical="center"/>
    </xf>
    <xf numFmtId="0" fontId="39" fillId="0" borderId="80" xfId="13" applyFont="1" applyBorder="1">
      <alignment vertical="center"/>
    </xf>
    <xf numFmtId="0" fontId="39" fillId="0" borderId="31" xfId="13" applyFont="1" applyBorder="1" applyAlignment="1">
      <alignment horizontal="center" vertical="center"/>
    </xf>
    <xf numFmtId="0" fontId="39" fillId="0" borderId="31" xfId="13" applyFont="1" applyBorder="1">
      <alignment vertical="center"/>
    </xf>
    <xf numFmtId="0" fontId="11" fillId="0" borderId="0" xfId="13" applyFont="1" applyAlignment="1">
      <alignment vertical="top"/>
    </xf>
    <xf numFmtId="0" fontId="37" fillId="0" borderId="0" xfId="12" applyFont="1" applyAlignment="1">
      <alignment vertical="center"/>
    </xf>
    <xf numFmtId="0" fontId="9" fillId="0" borderId="0" xfId="0" applyFont="1" applyAlignment="1">
      <alignment horizontal="left" vertical="center" readingOrder="1"/>
    </xf>
    <xf numFmtId="0" fontId="9" fillId="0" borderId="71" xfId="12" applyFont="1" applyBorder="1" applyAlignment="1">
      <alignment horizontal="center" vertical="center" shrinkToFit="1"/>
    </xf>
    <xf numFmtId="0" fontId="9" fillId="0" borderId="62" xfId="12" applyFont="1" applyBorder="1" applyAlignment="1">
      <alignment horizontal="center" vertical="center" wrapText="1"/>
    </xf>
    <xf numFmtId="0" fontId="11" fillId="0" borderId="63" xfId="12" applyFont="1" applyBorder="1" applyAlignment="1">
      <alignment horizontal="center" vertical="center"/>
    </xf>
    <xf numFmtId="0" fontId="11" fillId="0" borderId="102" xfId="12" applyFont="1" applyBorder="1" applyAlignment="1">
      <alignment horizontal="center" vertical="center" wrapText="1"/>
    </xf>
    <xf numFmtId="38" fontId="11" fillId="0" borderId="103" xfId="8" applyFont="1" applyBorder="1" applyAlignment="1">
      <alignment horizontal="right" vertical="center"/>
    </xf>
    <xf numFmtId="176" fontId="11" fillId="0" borderId="87" xfId="8" applyNumberFormat="1" applyFont="1" applyBorder="1" applyAlignment="1">
      <alignment horizontal="right" vertical="center" wrapText="1"/>
    </xf>
    <xf numFmtId="176" fontId="11" fillId="0" borderId="80" xfId="12" applyNumberFormat="1" applyFont="1" applyBorder="1" applyAlignment="1">
      <alignment horizontal="right" vertical="center"/>
    </xf>
    <xf numFmtId="0" fontId="41" fillId="0" borderId="0" xfId="0" applyFont="1" applyAlignment="1">
      <alignment horizontal="left" vertical="center" readingOrder="1"/>
    </xf>
    <xf numFmtId="0" fontId="42" fillId="0" borderId="0" xfId="12" applyFont="1" applyAlignment="1">
      <alignment vertical="center"/>
    </xf>
    <xf numFmtId="0" fontId="32" fillId="0" borderId="0" xfId="12" applyFont="1" applyAlignment="1">
      <alignment vertical="center"/>
    </xf>
    <xf numFmtId="0" fontId="43" fillId="0" borderId="0" xfId="12" applyFont="1" applyAlignment="1">
      <alignment vertical="center"/>
    </xf>
    <xf numFmtId="0" fontId="43" fillId="0" borderId="55" xfId="12" applyFont="1" applyBorder="1" applyAlignment="1">
      <alignment horizontal="center" vertical="center" shrinkToFit="1"/>
    </xf>
    <xf numFmtId="0" fontId="43" fillId="0" borderId="71" xfId="12" applyFont="1" applyBorder="1" applyAlignment="1">
      <alignment horizontal="center" vertical="center" shrinkToFit="1"/>
    </xf>
    <xf numFmtId="0" fontId="43" fillId="0" borderId="62" xfId="12" applyFont="1" applyBorder="1" applyAlignment="1">
      <alignment horizontal="center" vertical="center" wrapText="1"/>
    </xf>
    <xf numFmtId="0" fontId="44" fillId="0" borderId="102" xfId="12" applyFont="1" applyBorder="1" applyAlignment="1">
      <alignment horizontal="center" vertical="center" wrapText="1"/>
    </xf>
    <xf numFmtId="38" fontId="11" fillId="0" borderId="83" xfId="8" applyFont="1" applyBorder="1" applyAlignment="1">
      <alignment horizontal="center" vertical="center"/>
    </xf>
    <xf numFmtId="0" fontId="9" fillId="0" borderId="106" xfId="12" applyFont="1" applyBorder="1" applyAlignment="1">
      <alignment vertical="center" wrapText="1"/>
    </xf>
    <xf numFmtId="0" fontId="11" fillId="0" borderId="0" xfId="13" applyFont="1" applyAlignment="1">
      <alignment horizontal="right" vertical="center"/>
    </xf>
    <xf numFmtId="0" fontId="22" fillId="0" borderId="87" xfId="13" applyFont="1" applyBorder="1" applyAlignment="1">
      <alignment horizontal="center" vertical="center"/>
    </xf>
    <xf numFmtId="0" fontId="22" fillId="0" borderId="87" xfId="13" applyFont="1" applyBorder="1" applyAlignment="1">
      <alignment horizontal="center" vertical="center" wrapText="1" shrinkToFit="1"/>
    </xf>
    <xf numFmtId="0" fontId="22" fillId="0" borderId="112" xfId="13" applyFont="1" applyBorder="1" applyAlignment="1">
      <alignment horizontal="center" vertical="center" shrinkToFit="1"/>
    </xf>
    <xf numFmtId="0" fontId="27" fillId="0" borderId="87" xfId="13" applyFont="1" applyBorder="1" applyAlignment="1">
      <alignment horizontal="center" vertical="center"/>
    </xf>
    <xf numFmtId="0" fontId="27" fillId="0" borderId="87" xfId="13" applyFont="1" applyBorder="1" applyAlignment="1">
      <alignment horizontal="center" vertical="center" wrapText="1" shrinkToFit="1"/>
    </xf>
    <xf numFmtId="0" fontId="27" fillId="0" borderId="112" xfId="13" applyFont="1" applyBorder="1" applyAlignment="1">
      <alignment horizontal="center" vertical="center" shrinkToFit="1"/>
    </xf>
    <xf numFmtId="0" fontId="11" fillId="0" borderId="0" xfId="0" applyFont="1" applyFill="1" applyAlignment="1">
      <alignment vertical="center"/>
    </xf>
    <xf numFmtId="0" fontId="11" fillId="0" borderId="0" xfId="0" applyFont="1" applyFill="1" applyAlignment="1">
      <alignment horizontal="right" vertical="center"/>
    </xf>
    <xf numFmtId="38" fontId="11" fillId="0" borderId="0" xfId="5" applyFont="1" applyFill="1" applyAlignment="1">
      <alignment vertical="center"/>
    </xf>
    <xf numFmtId="0" fontId="11" fillId="0" borderId="114" xfId="0" applyFont="1" applyFill="1" applyBorder="1" applyAlignment="1">
      <alignment horizontal="center" vertical="center"/>
    </xf>
    <xf numFmtId="38" fontId="11" fillId="0" borderId="114" xfId="5" applyFont="1" applyFill="1" applyBorder="1" applyAlignment="1">
      <alignment horizontal="center" vertical="center"/>
    </xf>
    <xf numFmtId="38" fontId="11" fillId="0" borderId="114" xfId="5" applyFont="1" applyFill="1" applyBorder="1" applyAlignment="1">
      <alignment vertical="center"/>
    </xf>
    <xf numFmtId="0" fontId="11" fillId="0" borderId="133" xfId="0" applyFont="1" applyFill="1" applyBorder="1" applyAlignment="1">
      <alignment vertical="center"/>
    </xf>
    <xf numFmtId="38" fontId="11" fillId="0" borderId="133" xfId="5" applyFont="1" applyFill="1" applyBorder="1" applyAlignment="1">
      <alignment vertical="center"/>
    </xf>
    <xf numFmtId="0" fontId="11" fillId="0" borderId="122" xfId="0" applyFont="1" applyFill="1" applyBorder="1" applyAlignment="1">
      <alignment vertical="center"/>
    </xf>
    <xf numFmtId="38" fontId="11" fillId="0" borderId="122" xfId="5" applyFont="1" applyFill="1" applyBorder="1" applyAlignment="1">
      <alignment vertical="center"/>
    </xf>
    <xf numFmtId="0" fontId="11" fillId="0" borderId="123" xfId="0" applyFont="1" applyFill="1" applyBorder="1" applyAlignment="1">
      <alignment vertical="center"/>
    </xf>
    <xf numFmtId="38" fontId="11" fillId="0" borderId="123" xfId="5" applyFont="1" applyFill="1" applyBorder="1" applyAlignment="1">
      <alignment vertical="center"/>
    </xf>
    <xf numFmtId="180" fontId="11" fillId="0" borderId="114" xfId="5" applyNumberFormat="1" applyFont="1" applyFill="1" applyBorder="1" applyAlignment="1">
      <alignment vertical="center"/>
    </xf>
    <xf numFmtId="0" fontId="25" fillId="0" borderId="0" xfId="0" applyFont="1" applyFill="1" applyAlignment="1">
      <alignment vertical="center"/>
    </xf>
    <xf numFmtId="0" fontId="11" fillId="0" borderId="109" xfId="0" applyFont="1" applyBorder="1"/>
    <xf numFmtId="0" fontId="11" fillId="0" borderId="75" xfId="0" applyFont="1" applyBorder="1" applyAlignment="1">
      <alignment horizontal="center" vertical="center"/>
    </xf>
    <xf numFmtId="0" fontId="11" fillId="0" borderId="75" xfId="0" applyFont="1" applyBorder="1" applyAlignment="1">
      <alignment vertical="center"/>
    </xf>
    <xf numFmtId="0" fontId="25" fillId="0" borderId="0" xfId="0" applyFont="1"/>
    <xf numFmtId="0" fontId="11" fillId="0" borderId="111" xfId="0" applyFont="1" applyBorder="1"/>
    <xf numFmtId="0" fontId="11" fillId="0" borderId="130" xfId="0" applyFont="1" applyBorder="1"/>
    <xf numFmtId="0" fontId="11" fillId="0" borderId="131" xfId="0" applyFont="1" applyBorder="1"/>
    <xf numFmtId="0" fontId="11" fillId="0" borderId="132" xfId="0" applyFont="1" applyBorder="1"/>
    <xf numFmtId="0" fontId="11" fillId="0" borderId="66" xfId="0" applyFont="1" applyBorder="1"/>
    <xf numFmtId="0" fontId="11" fillId="0" borderId="116" xfId="0" applyFont="1" applyBorder="1"/>
    <xf numFmtId="0" fontId="11" fillId="0" borderId="110" xfId="0" applyFont="1" applyBorder="1"/>
    <xf numFmtId="0" fontId="11" fillId="0" borderId="110" xfId="0" applyFont="1" applyBorder="1" applyAlignment="1">
      <alignment horizontal="distributed" vertical="center"/>
    </xf>
    <xf numFmtId="176" fontId="11" fillId="0" borderId="117" xfId="0" applyNumberFormat="1" applyFont="1" applyFill="1" applyBorder="1" applyAlignment="1">
      <alignment vertical="center"/>
    </xf>
    <xf numFmtId="0" fontId="11" fillId="0" borderId="17" xfId="0" applyFont="1" applyFill="1" applyBorder="1" applyAlignment="1">
      <alignment vertical="center"/>
    </xf>
    <xf numFmtId="0" fontId="11" fillId="0" borderId="0" xfId="0" applyFont="1" applyFill="1" applyBorder="1" applyAlignment="1">
      <alignment vertical="center"/>
    </xf>
    <xf numFmtId="38" fontId="11" fillId="0" borderId="0" xfId="5" applyFont="1" applyFill="1" applyBorder="1" applyAlignment="1">
      <alignment vertical="center"/>
    </xf>
    <xf numFmtId="0" fontId="11" fillId="0" borderId="134" xfId="0" applyFont="1" applyFill="1" applyBorder="1" applyAlignment="1">
      <alignment vertical="center"/>
    </xf>
    <xf numFmtId="0" fontId="11" fillId="0" borderId="22" xfId="0" applyFont="1" applyBorder="1"/>
    <xf numFmtId="176" fontId="11" fillId="0" borderId="37" xfId="0" applyNumberFormat="1" applyFont="1" applyBorder="1" applyAlignment="1">
      <alignment vertical="center"/>
    </xf>
    <xf numFmtId="0" fontId="11" fillId="3" borderId="0" xfId="0" applyFont="1" applyFill="1" applyAlignment="1">
      <alignment vertical="center"/>
    </xf>
    <xf numFmtId="0" fontId="11" fillId="3" borderId="0" xfId="0" applyFont="1" applyFill="1" applyBorder="1" applyAlignment="1">
      <alignment horizontal="center" vertical="center"/>
    </xf>
    <xf numFmtId="0" fontId="11" fillId="3" borderId="0" xfId="0" applyFont="1" applyFill="1" applyAlignment="1">
      <alignment horizontal="right" vertical="center"/>
    </xf>
    <xf numFmtId="0" fontId="25" fillId="3" borderId="0" xfId="0" applyFont="1" applyFill="1" applyAlignment="1">
      <alignment vertical="top"/>
    </xf>
    <xf numFmtId="0" fontId="11" fillId="3" borderId="109" xfId="0" applyFont="1" applyFill="1" applyBorder="1" applyAlignment="1">
      <alignment horizontal="distributed" vertical="center"/>
    </xf>
    <xf numFmtId="0" fontId="25" fillId="0" borderId="0" xfId="0" applyFont="1" applyAlignment="1"/>
    <xf numFmtId="0" fontId="11" fillId="0" borderId="0" xfId="0" applyFont="1" applyAlignment="1"/>
    <xf numFmtId="0" fontId="11" fillId="0" borderId="121" xfId="0" applyFont="1" applyBorder="1" applyAlignment="1">
      <alignment horizontal="center" vertical="center"/>
    </xf>
    <xf numFmtId="0" fontId="11" fillId="0" borderId="123" xfId="0" applyFont="1" applyBorder="1" applyAlignment="1">
      <alignment horizontal="center" vertical="center"/>
    </xf>
    <xf numFmtId="0" fontId="11" fillId="3" borderId="0" xfId="0" applyFont="1" applyFill="1" applyAlignment="1">
      <alignment vertical="center"/>
    </xf>
    <xf numFmtId="0" fontId="25" fillId="3" borderId="0" xfId="0" applyFont="1" applyFill="1" applyAlignment="1">
      <alignment horizontal="center" vertical="center"/>
    </xf>
    <xf numFmtId="0" fontId="32" fillId="3" borderId="0" xfId="0" applyFont="1" applyFill="1" applyBorder="1" applyAlignment="1">
      <alignment horizontal="center" vertical="center"/>
    </xf>
    <xf numFmtId="0" fontId="11" fillId="3" borderId="0" xfId="0" applyFont="1" applyFill="1" applyBorder="1" applyAlignment="1">
      <alignment horizontal="center" vertical="center"/>
    </xf>
    <xf numFmtId="0" fontId="27" fillId="3" borderId="109" xfId="0" applyFont="1" applyFill="1" applyBorder="1" applyAlignment="1">
      <alignment vertical="center"/>
    </xf>
    <xf numFmtId="0" fontId="11" fillId="0" borderId="111" xfId="0" applyFont="1" applyFill="1" applyBorder="1" applyAlignment="1">
      <alignment horizontal="center" vertical="center"/>
    </xf>
    <xf numFmtId="0" fontId="11" fillId="0" borderId="112" xfId="0" applyFont="1" applyFill="1" applyBorder="1" applyAlignment="1">
      <alignment horizontal="center" vertical="center"/>
    </xf>
    <xf numFmtId="0" fontId="11" fillId="2" borderId="118" xfId="0" applyFont="1" applyFill="1" applyBorder="1" applyAlignment="1">
      <alignment horizontal="center" vertical="center"/>
    </xf>
    <xf numFmtId="0" fontId="11" fillId="2" borderId="119" xfId="0" applyFont="1" applyFill="1" applyBorder="1" applyAlignment="1">
      <alignment horizontal="center" vertical="center"/>
    </xf>
    <xf numFmtId="0" fontId="11" fillId="2" borderId="120" xfId="0" applyFont="1" applyFill="1" applyBorder="1" applyAlignment="1">
      <alignment horizontal="center" vertical="center"/>
    </xf>
    <xf numFmtId="0" fontId="11" fillId="2" borderId="113" xfId="0" applyFont="1" applyFill="1" applyBorder="1" applyAlignment="1">
      <alignment horizontal="center" vertical="center"/>
    </xf>
    <xf numFmtId="0" fontId="11" fillId="2" borderId="111" xfId="0" applyFont="1" applyFill="1" applyBorder="1" applyAlignment="1">
      <alignment horizontal="center" vertical="center"/>
    </xf>
    <xf numFmtId="0" fontId="11" fillId="2" borderId="112" xfId="0" applyFont="1" applyFill="1" applyBorder="1" applyAlignment="1">
      <alignment horizontal="center" vertical="center"/>
    </xf>
    <xf numFmtId="0" fontId="22" fillId="0" borderId="31" xfId="0" applyFont="1" applyFill="1" applyBorder="1" applyAlignment="1">
      <alignment vertical="center" wrapText="1"/>
    </xf>
    <xf numFmtId="0" fontId="22" fillId="0" borderId="0" xfId="0" applyFont="1" applyFill="1" applyBorder="1" applyAlignment="1">
      <alignment vertical="center"/>
    </xf>
    <xf numFmtId="0" fontId="22" fillId="0" borderId="66" xfId="0" applyFont="1" applyFill="1" applyBorder="1" applyAlignment="1">
      <alignment vertical="center"/>
    </xf>
    <xf numFmtId="176" fontId="11" fillId="2" borderId="115" xfId="0" applyNumberFormat="1" applyFont="1" applyFill="1" applyBorder="1" applyAlignment="1">
      <alignment vertical="center"/>
    </xf>
    <xf numFmtId="176" fontId="11" fillId="2" borderId="117" xfId="0" applyNumberFormat="1" applyFont="1" applyFill="1" applyBorder="1" applyAlignment="1">
      <alignment vertical="center"/>
    </xf>
    <xf numFmtId="179" fontId="11" fillId="2" borderId="115" xfId="14" applyNumberFormat="1" applyFont="1" applyFill="1" applyBorder="1" applyAlignment="1">
      <alignment horizontal="center" vertical="center"/>
    </xf>
    <xf numFmtId="179" fontId="11" fillId="2" borderId="117" xfId="14" applyNumberFormat="1" applyFont="1" applyFill="1" applyBorder="1" applyAlignment="1">
      <alignment horizontal="center" vertical="center"/>
    </xf>
    <xf numFmtId="0" fontId="11" fillId="2" borderId="115" xfId="0" applyFont="1" applyFill="1" applyBorder="1" applyAlignment="1">
      <alignment horizontal="center" vertical="center"/>
    </xf>
    <xf numFmtId="0" fontId="11" fillId="2" borderId="117" xfId="0" applyFont="1" applyFill="1" applyBorder="1" applyAlignment="1">
      <alignment horizontal="center" vertical="center"/>
    </xf>
    <xf numFmtId="0" fontId="22" fillId="0" borderId="115" xfId="0" applyFont="1" applyFill="1" applyBorder="1" applyAlignment="1">
      <alignment horizontal="distributed" vertical="center" indent="1"/>
    </xf>
    <xf numFmtId="0" fontId="22" fillId="0" borderId="117" xfId="0" applyFont="1" applyFill="1" applyBorder="1" applyAlignment="1">
      <alignment horizontal="distributed" vertical="center" indent="1"/>
    </xf>
    <xf numFmtId="0" fontId="22" fillId="2" borderId="115" xfId="0" applyFont="1" applyFill="1" applyBorder="1" applyAlignment="1">
      <alignment horizontal="distributed" vertical="center" indent="1"/>
    </xf>
    <xf numFmtId="0" fontId="22" fillId="2" borderId="117" xfId="0" applyFont="1" applyFill="1" applyBorder="1" applyAlignment="1">
      <alignment horizontal="distributed" vertical="center" indent="1"/>
    </xf>
    <xf numFmtId="0" fontId="11" fillId="2" borderId="28" xfId="0" applyFont="1" applyFill="1" applyBorder="1" applyAlignment="1">
      <alignment horizontal="center" vertical="center"/>
    </xf>
    <xf numFmtId="0" fontId="11" fillId="2" borderId="116" xfId="0" applyFont="1" applyFill="1" applyBorder="1" applyAlignment="1">
      <alignment horizontal="center" vertical="center"/>
    </xf>
    <xf numFmtId="0" fontId="11" fillId="2" borderId="59" xfId="0" applyFont="1" applyFill="1" applyBorder="1" applyAlignment="1">
      <alignment horizontal="center" vertical="center"/>
    </xf>
    <xf numFmtId="0" fontId="11" fillId="2" borderId="109" xfId="0" applyFont="1" applyFill="1" applyBorder="1" applyAlignment="1">
      <alignment horizontal="center" vertical="center"/>
    </xf>
    <xf numFmtId="0" fontId="11" fillId="2" borderId="59" xfId="0" applyFont="1" applyFill="1" applyBorder="1" applyAlignment="1">
      <alignment horizontal="distributed" vertical="center"/>
    </xf>
    <xf numFmtId="0" fontId="11" fillId="2" borderId="60" xfId="0" applyFont="1" applyFill="1" applyBorder="1" applyAlignment="1">
      <alignment horizontal="distributed" vertical="center"/>
    </xf>
    <xf numFmtId="0" fontId="11" fillId="2" borderId="109" xfId="0" applyFont="1" applyFill="1" applyBorder="1" applyAlignment="1">
      <alignment horizontal="distributed" vertical="center"/>
    </xf>
    <xf numFmtId="0" fontId="11" fillId="2" borderId="110" xfId="0" applyFont="1" applyFill="1" applyBorder="1" applyAlignment="1">
      <alignment horizontal="distributed" vertical="center"/>
    </xf>
    <xf numFmtId="0" fontId="22" fillId="0" borderId="31" xfId="0" applyFont="1" applyFill="1" applyBorder="1" applyAlignment="1">
      <alignment vertical="center"/>
    </xf>
    <xf numFmtId="0" fontId="22" fillId="0" borderId="130" xfId="0" applyFont="1" applyFill="1" applyBorder="1" applyAlignment="1">
      <alignment vertical="center"/>
    </xf>
    <xf numFmtId="0" fontId="22" fillId="0" borderId="131" xfId="0" applyFont="1" applyFill="1" applyBorder="1" applyAlignment="1">
      <alignment vertical="center"/>
    </xf>
    <xf numFmtId="0" fontId="22" fillId="0" borderId="132" xfId="0" applyFont="1" applyFill="1" applyBorder="1" applyAlignment="1">
      <alignment vertical="center"/>
    </xf>
    <xf numFmtId="0" fontId="11" fillId="2" borderId="7" xfId="0" applyFont="1" applyFill="1" applyBorder="1" applyAlignment="1">
      <alignment horizontal="distributed" vertical="center" indent="3"/>
    </xf>
    <xf numFmtId="0" fontId="11" fillId="2" borderId="2" xfId="0" applyFont="1" applyFill="1" applyBorder="1" applyAlignment="1">
      <alignment horizontal="distributed" vertical="center" indent="3"/>
    </xf>
    <xf numFmtId="0" fontId="11" fillId="2" borderId="9" xfId="0" applyFont="1" applyFill="1" applyBorder="1" applyAlignment="1">
      <alignment horizontal="distributed" vertical="center" indent="3"/>
    </xf>
    <xf numFmtId="0" fontId="11" fillId="3" borderId="0" xfId="0" applyFont="1" applyFill="1" applyAlignment="1">
      <alignment horizontal="right" vertical="center"/>
    </xf>
    <xf numFmtId="0" fontId="11" fillId="2" borderId="111" xfId="0" applyFont="1" applyFill="1" applyBorder="1" applyAlignment="1">
      <alignment horizontal="distributed" vertical="center"/>
    </xf>
    <xf numFmtId="0" fontId="11" fillId="2" borderId="112" xfId="0" applyFont="1" applyFill="1" applyBorder="1" applyAlignment="1">
      <alignment horizontal="distributed" vertical="center"/>
    </xf>
    <xf numFmtId="0" fontId="11" fillId="2" borderId="113" xfId="0" applyFont="1" applyFill="1" applyBorder="1" applyAlignment="1">
      <alignment horizontal="distributed" vertical="center" indent="5"/>
    </xf>
    <xf numFmtId="0" fontId="11" fillId="2" borderId="111" xfId="0" applyFont="1" applyFill="1" applyBorder="1" applyAlignment="1">
      <alignment horizontal="distributed" vertical="center" indent="5"/>
    </xf>
    <xf numFmtId="0" fontId="11" fillId="2" borderId="112" xfId="0" applyFont="1" applyFill="1" applyBorder="1" applyAlignment="1">
      <alignment horizontal="distributed" vertical="center" indent="5"/>
    </xf>
    <xf numFmtId="0" fontId="11" fillId="3" borderId="59" xfId="0" applyFont="1" applyFill="1" applyBorder="1" applyAlignment="1">
      <alignment horizontal="distributed" vertical="center"/>
    </xf>
    <xf numFmtId="0" fontId="11" fillId="3" borderId="60" xfId="0" applyFont="1" applyFill="1" applyBorder="1" applyAlignment="1">
      <alignment horizontal="distributed" vertical="center"/>
    </xf>
    <xf numFmtId="0" fontId="11" fillId="2" borderId="113" xfId="0" applyFont="1" applyFill="1" applyBorder="1" applyAlignment="1">
      <alignment horizontal="distributed" vertical="center" indent="4"/>
    </xf>
    <xf numFmtId="0" fontId="11" fillId="2" borderId="111" xfId="0" applyFont="1" applyFill="1" applyBorder="1" applyAlignment="1">
      <alignment horizontal="distributed" vertical="center" indent="4"/>
    </xf>
    <xf numFmtId="176" fontId="11" fillId="2" borderId="31" xfId="0" applyNumberFormat="1" applyFont="1" applyFill="1" applyBorder="1" applyAlignment="1">
      <alignment vertical="center"/>
    </xf>
    <xf numFmtId="0" fontId="25" fillId="3" borderId="0" xfId="0" applyFont="1" applyFill="1" applyAlignment="1">
      <alignment vertical="top"/>
    </xf>
    <xf numFmtId="0" fontId="11" fillId="0" borderId="114" xfId="0" applyFont="1" applyFill="1" applyBorder="1" applyAlignment="1">
      <alignment horizontal="center" vertical="center" textRotation="255"/>
    </xf>
    <xf numFmtId="0" fontId="11" fillId="0" borderId="113" xfId="0" applyFont="1" applyFill="1" applyBorder="1" applyAlignment="1">
      <alignment horizontal="center" vertical="center" textRotation="255"/>
    </xf>
    <xf numFmtId="0" fontId="11" fillId="0" borderId="114" xfId="0" applyFont="1" applyFill="1" applyBorder="1" applyAlignment="1">
      <alignment horizontal="center" vertical="center"/>
    </xf>
    <xf numFmtId="0" fontId="11" fillId="0" borderId="113" xfId="0" applyFont="1" applyFill="1" applyBorder="1" applyAlignment="1">
      <alignment horizontal="center" vertical="center"/>
    </xf>
    <xf numFmtId="0" fontId="11" fillId="0" borderId="113" xfId="0" applyFont="1" applyFill="1" applyBorder="1" applyAlignment="1">
      <alignment vertical="center"/>
    </xf>
    <xf numFmtId="0" fontId="11" fillId="0" borderId="112" xfId="0" applyFont="1" applyFill="1" applyBorder="1" applyAlignment="1">
      <alignment vertical="center"/>
    </xf>
    <xf numFmtId="0" fontId="11" fillId="0" borderId="109" xfId="0" applyFont="1" applyBorder="1" applyAlignment="1"/>
    <xf numFmtId="0" fontId="22" fillId="3" borderId="0" xfId="7" applyFont="1" applyFill="1" applyAlignment="1">
      <alignment vertical="top" wrapText="1"/>
    </xf>
    <xf numFmtId="0" fontId="22" fillId="3" borderId="0" xfId="7" applyFont="1" applyFill="1" applyAlignment="1">
      <alignment vertical="top"/>
    </xf>
    <xf numFmtId="0" fontId="19" fillId="3" borderId="0" xfId="7" applyFont="1" applyFill="1" applyAlignment="1">
      <alignment horizontal="center"/>
    </xf>
    <xf numFmtId="0" fontId="10" fillId="3" borderId="0" xfId="7" applyFont="1" applyFill="1" applyAlignment="1">
      <alignment horizontal="center"/>
    </xf>
    <xf numFmtId="0" fontId="10" fillId="3" borderId="0" xfId="7" applyFont="1" applyFill="1" applyAlignment="1">
      <alignment horizontal="justify" vertical="top" wrapText="1"/>
    </xf>
    <xf numFmtId="0" fontId="10" fillId="3" borderId="41" xfId="7" applyFont="1" applyFill="1" applyBorder="1" applyAlignment="1">
      <alignment horizontal="justify" vertical="top" wrapText="1"/>
    </xf>
    <xf numFmtId="0" fontId="11" fillId="3" borderId="0" xfId="7" applyFont="1" applyFill="1" applyAlignment="1">
      <alignment horizontal="right" vertical="center"/>
    </xf>
    <xf numFmtId="0" fontId="9" fillId="3" borderId="25" xfId="7" applyFont="1" applyFill="1" applyBorder="1" applyAlignment="1">
      <alignment horizontal="right" vertical="center"/>
    </xf>
    <xf numFmtId="0" fontId="9" fillId="3" borderId="42" xfId="7" applyFont="1" applyFill="1" applyBorder="1" applyAlignment="1">
      <alignment horizontal="center" vertical="center"/>
    </xf>
    <xf numFmtId="0" fontId="9" fillId="3" borderId="124" xfId="7" applyFont="1" applyFill="1" applyBorder="1" applyAlignment="1">
      <alignment horizontal="center" vertical="center"/>
    </xf>
    <xf numFmtId="0" fontId="9" fillId="3" borderId="43" xfId="7" applyFont="1" applyFill="1" applyBorder="1" applyAlignment="1">
      <alignment horizontal="center" vertical="center"/>
    </xf>
    <xf numFmtId="0" fontId="9" fillId="3" borderId="44" xfId="7" applyFont="1" applyFill="1" applyBorder="1" applyAlignment="1">
      <alignment horizontal="center" vertical="center"/>
    </xf>
    <xf numFmtId="0" fontId="9" fillId="3" borderId="45" xfId="7" applyFont="1" applyFill="1" applyBorder="1" applyAlignment="1">
      <alignment horizontal="center" vertical="center"/>
    </xf>
    <xf numFmtId="38" fontId="9" fillId="3" borderId="46" xfId="5" applyFont="1" applyFill="1" applyBorder="1" applyAlignment="1">
      <alignment horizontal="center" vertical="center"/>
    </xf>
    <xf numFmtId="38" fontId="9" fillId="3" borderId="47" xfId="5" applyFont="1" applyFill="1" applyBorder="1" applyAlignment="1">
      <alignment horizontal="center" vertical="center"/>
    </xf>
    <xf numFmtId="0" fontId="9" fillId="3" borderId="48" xfId="7" applyFont="1" applyFill="1" applyBorder="1" applyAlignment="1">
      <alignment horizontal="center" vertical="center"/>
    </xf>
    <xf numFmtId="0" fontId="9" fillId="3" borderId="49" xfId="7" applyFont="1" applyFill="1" applyBorder="1" applyAlignment="1">
      <alignment horizontal="center" vertical="center"/>
    </xf>
    <xf numFmtId="0" fontId="9" fillId="3" borderId="50" xfId="7" applyFont="1" applyFill="1" applyBorder="1" applyAlignment="1">
      <alignment horizontal="center" vertical="center"/>
    </xf>
    <xf numFmtId="0" fontId="9" fillId="3" borderId="125" xfId="7" applyFont="1" applyFill="1" applyBorder="1" applyAlignment="1">
      <alignment horizontal="center" vertical="center"/>
    </xf>
    <xf numFmtId="0" fontId="9" fillId="3" borderId="126" xfId="7" applyFont="1" applyFill="1" applyBorder="1" applyAlignment="1">
      <alignment horizontal="center" vertical="center"/>
    </xf>
    <xf numFmtId="49" fontId="9" fillId="3" borderId="127" xfId="7" applyNumberFormat="1" applyFont="1" applyFill="1" applyBorder="1" applyAlignment="1">
      <alignment vertical="center"/>
    </xf>
    <xf numFmtId="49" fontId="9" fillId="3" borderId="12" xfId="7" applyNumberFormat="1" applyFont="1" applyFill="1" applyBorder="1" applyAlignment="1">
      <alignment vertical="center"/>
    </xf>
    <xf numFmtId="49" fontId="9" fillId="3" borderId="36" xfId="7" applyNumberFormat="1" applyFont="1" applyFill="1" applyBorder="1" applyAlignment="1">
      <alignment vertical="center"/>
    </xf>
    <xf numFmtId="49" fontId="9" fillId="3" borderId="112" xfId="7" applyNumberFormat="1" applyFont="1" applyFill="1" applyBorder="1" applyAlignment="1">
      <alignment vertical="center"/>
    </xf>
    <xf numFmtId="49" fontId="9" fillId="3" borderId="36" xfId="7" applyNumberFormat="1" applyFont="1" applyFill="1" applyBorder="1" applyAlignment="1">
      <alignment horizontal="distributed" vertical="center"/>
    </xf>
    <xf numFmtId="49" fontId="9" fillId="3" borderId="112" xfId="7" applyNumberFormat="1" applyFont="1" applyFill="1" applyBorder="1" applyAlignment="1">
      <alignment horizontal="distributed" vertical="center"/>
    </xf>
    <xf numFmtId="49" fontId="9" fillId="3" borderId="128" xfId="7" applyNumberFormat="1" applyFont="1" applyFill="1" applyBorder="1" applyAlignment="1">
      <alignment horizontal="distributed" vertical="center"/>
    </xf>
    <xf numFmtId="49" fontId="9" fillId="3" borderId="18" xfId="7" applyNumberFormat="1" applyFont="1" applyFill="1" applyBorder="1" applyAlignment="1">
      <alignment horizontal="distributed" vertical="center"/>
    </xf>
    <xf numFmtId="0" fontId="16" fillId="3" borderId="0" xfId="7" applyFont="1" applyFill="1" applyAlignment="1">
      <alignment vertical="center"/>
    </xf>
    <xf numFmtId="0" fontId="11" fillId="0" borderId="7" xfId="0" applyFont="1" applyBorder="1" applyAlignment="1">
      <alignment horizontal="distributed" indent="13"/>
    </xf>
    <xf numFmtId="0" fontId="11" fillId="0" borderId="2" xfId="0" applyFont="1" applyBorder="1" applyAlignment="1">
      <alignment horizontal="distributed" indent="13"/>
    </xf>
    <xf numFmtId="0" fontId="11" fillId="0" borderId="9" xfId="0" applyFont="1" applyBorder="1" applyAlignment="1">
      <alignment horizontal="distributed" indent="13"/>
    </xf>
    <xf numFmtId="0" fontId="11" fillId="0" borderId="7" xfId="0" applyFont="1" applyBorder="1" applyAlignment="1">
      <alignment horizontal="distributed" indent="5"/>
    </xf>
    <xf numFmtId="0" fontId="11" fillId="0" borderId="2" xfId="0" applyFont="1" applyBorder="1" applyAlignment="1">
      <alignment horizontal="distributed" indent="5"/>
    </xf>
    <xf numFmtId="0" fontId="11" fillId="0" borderId="9" xfId="0" applyFont="1" applyBorder="1" applyAlignment="1">
      <alignment horizontal="distributed" indent="5"/>
    </xf>
    <xf numFmtId="0" fontId="25" fillId="3" borderId="0" xfId="0" applyFont="1" applyFill="1" applyAlignment="1">
      <alignment horizontal="center"/>
    </xf>
    <xf numFmtId="0" fontId="11" fillId="3" borderId="0" xfId="0" applyFont="1" applyFill="1" applyAlignment="1">
      <alignment horizontal="center"/>
    </xf>
    <xf numFmtId="0" fontId="11" fillId="0" borderId="36" xfId="0" applyFont="1" applyBorder="1" applyAlignment="1">
      <alignment horizontal="center" vertical="center"/>
    </xf>
    <xf numFmtId="0" fontId="11" fillId="0" borderId="9" xfId="0" applyFont="1" applyBorder="1" applyAlignment="1">
      <alignment horizontal="center" vertical="center"/>
    </xf>
    <xf numFmtId="0" fontId="11" fillId="0" borderId="51" xfId="0" applyFont="1" applyBorder="1" applyAlignment="1">
      <alignment horizontal="center" vertical="center"/>
    </xf>
    <xf numFmtId="0" fontId="11" fillId="0" borderId="18" xfId="0" applyFont="1" applyBorder="1" applyAlignment="1">
      <alignment horizontal="center" vertical="center"/>
    </xf>
    <xf numFmtId="0" fontId="29" fillId="3" borderId="0" xfId="0" applyFont="1" applyFill="1" applyAlignment="1"/>
    <xf numFmtId="0" fontId="28" fillId="3" borderId="0" xfId="0" applyFont="1" applyFill="1" applyAlignment="1"/>
    <xf numFmtId="0" fontId="11" fillId="3" borderId="0" xfId="0" applyFont="1" applyFill="1" applyAlignment="1"/>
    <xf numFmtId="0" fontId="32" fillId="3" borderId="0" xfId="0" applyFont="1" applyFill="1" applyBorder="1" applyAlignment="1">
      <alignment horizontal="center"/>
    </xf>
    <xf numFmtId="0" fontId="11" fillId="3" borderId="0" xfId="0" applyFont="1" applyFill="1" applyBorder="1" applyAlignment="1">
      <alignment horizontal="center"/>
    </xf>
    <xf numFmtId="176" fontId="11" fillId="3" borderId="115" xfId="0" applyNumberFormat="1" applyFont="1" applyFill="1" applyBorder="1" applyAlignment="1">
      <alignment vertical="center"/>
    </xf>
    <xf numFmtId="176" fontId="11" fillId="3" borderId="117" xfId="0" applyNumberFormat="1" applyFont="1" applyFill="1" applyBorder="1" applyAlignment="1">
      <alignment vertical="center"/>
    </xf>
    <xf numFmtId="0" fontId="11" fillId="3" borderId="115" xfId="0" applyFont="1" applyFill="1" applyBorder="1" applyAlignment="1">
      <alignment horizontal="center" vertical="center"/>
    </xf>
    <xf numFmtId="0" fontId="11" fillId="3" borderId="117" xfId="0" applyFont="1" applyFill="1" applyBorder="1" applyAlignment="1">
      <alignment horizontal="center" vertical="center"/>
    </xf>
    <xf numFmtId="0" fontId="11" fillId="3" borderId="7" xfId="0" applyFont="1" applyFill="1" applyBorder="1" applyAlignment="1">
      <alignment horizontal="distributed" vertical="center" indent="3"/>
    </xf>
    <xf numFmtId="0" fontId="11" fillId="3" borderId="2" xfId="0" applyFont="1" applyFill="1" applyBorder="1" applyAlignment="1">
      <alignment horizontal="distributed" vertical="center" indent="3"/>
    </xf>
    <xf numFmtId="0" fontId="11" fillId="3" borderId="9" xfId="0" applyFont="1" applyFill="1" applyBorder="1" applyAlignment="1">
      <alignment horizontal="distributed" vertical="center" indent="3"/>
    </xf>
    <xf numFmtId="0" fontId="11" fillId="3" borderId="113" xfId="0" applyFont="1" applyFill="1" applyBorder="1" applyAlignment="1">
      <alignment horizontal="distributed" vertical="center" indent="5"/>
    </xf>
    <xf numFmtId="0" fontId="11" fillId="3" borderId="111" xfId="0" applyFont="1" applyFill="1" applyBorder="1" applyAlignment="1">
      <alignment horizontal="distributed" vertical="center" indent="5"/>
    </xf>
    <xf numFmtId="0" fontId="11" fillId="3" borderId="112" xfId="0" applyFont="1" applyFill="1" applyBorder="1" applyAlignment="1">
      <alignment horizontal="distributed" vertical="center" indent="5"/>
    </xf>
    <xf numFmtId="0" fontId="11" fillId="3" borderId="113" xfId="0" applyFont="1" applyFill="1" applyBorder="1" applyAlignment="1">
      <alignment horizontal="center" vertical="center"/>
    </xf>
    <xf numFmtId="0" fontId="11" fillId="3" borderId="111" xfId="0" applyFont="1" applyFill="1" applyBorder="1" applyAlignment="1">
      <alignment horizontal="center" vertical="center"/>
    </xf>
    <xf numFmtId="0" fontId="11" fillId="3" borderId="112" xfId="0" applyFont="1" applyFill="1" applyBorder="1" applyAlignment="1">
      <alignment horizontal="center" vertical="center"/>
    </xf>
    <xf numFmtId="0" fontId="11" fillId="3" borderId="28" xfId="0" applyFont="1" applyFill="1" applyBorder="1" applyAlignment="1">
      <alignment horizontal="center" vertical="center"/>
    </xf>
    <xf numFmtId="0" fontId="11" fillId="3" borderId="116" xfId="0" applyFont="1" applyFill="1" applyBorder="1" applyAlignment="1">
      <alignment horizontal="center" vertical="center"/>
    </xf>
    <xf numFmtId="0" fontId="11" fillId="3" borderId="59" xfId="0" applyFont="1" applyFill="1" applyBorder="1" applyAlignment="1">
      <alignment horizontal="center" vertical="center"/>
    </xf>
    <xf numFmtId="0" fontId="11" fillId="3" borderId="109" xfId="0" applyFont="1" applyFill="1" applyBorder="1" applyAlignment="1">
      <alignment horizontal="center" vertical="center"/>
    </xf>
    <xf numFmtId="0" fontId="11" fillId="3" borderId="109" xfId="0" applyFont="1" applyFill="1" applyBorder="1" applyAlignment="1">
      <alignment horizontal="distributed" vertical="center"/>
    </xf>
    <xf numFmtId="0" fontId="11" fillId="3" borderId="110" xfId="0" applyFont="1" applyFill="1" applyBorder="1" applyAlignment="1">
      <alignment horizontal="distributed" vertical="center"/>
    </xf>
    <xf numFmtId="0" fontId="11" fillId="3" borderId="113" xfId="0" applyFont="1" applyFill="1" applyBorder="1" applyAlignment="1">
      <alignment horizontal="distributed" vertical="center" indent="4"/>
    </xf>
    <xf numFmtId="0" fontId="11" fillId="3" borderId="111" xfId="0" applyFont="1" applyFill="1" applyBorder="1" applyAlignment="1">
      <alignment horizontal="distributed" vertical="center" indent="4"/>
    </xf>
    <xf numFmtId="0" fontId="11" fillId="0" borderId="28" xfId="0" applyFont="1" applyBorder="1" applyAlignment="1"/>
    <xf numFmtId="0" fontId="11" fillId="0" borderId="29" xfId="0" applyFont="1" applyBorder="1" applyAlignment="1"/>
    <xf numFmtId="0" fontId="11" fillId="0" borderId="31" xfId="0" applyFont="1" applyBorder="1" applyAlignment="1"/>
    <xf numFmtId="0" fontId="11" fillId="0" borderId="0" xfId="0" applyFont="1" applyBorder="1" applyAlignment="1"/>
    <xf numFmtId="0" fontId="23" fillId="3" borderId="0" xfId="0" applyFont="1" applyFill="1" applyAlignment="1">
      <alignment horizontal="center"/>
    </xf>
    <xf numFmtId="0" fontId="32" fillId="3" borderId="0" xfId="0" applyFont="1" applyFill="1" applyAlignment="1">
      <alignment horizontal="center"/>
    </xf>
    <xf numFmtId="0" fontId="11" fillId="3" borderId="0" xfId="0" applyFont="1" applyFill="1" applyAlignment="1">
      <alignment horizontal="right"/>
    </xf>
    <xf numFmtId="0" fontId="11" fillId="0" borderId="6" xfId="0" applyFont="1" applyBorder="1" applyAlignment="1">
      <alignment horizontal="center"/>
    </xf>
    <xf numFmtId="0" fontId="15" fillId="3" borderId="0" xfId="0" applyFont="1" applyFill="1" applyAlignment="1">
      <alignment horizontal="center"/>
    </xf>
    <xf numFmtId="0" fontId="10" fillId="3" borderId="0" xfId="0" applyFont="1" applyFill="1" applyAlignment="1">
      <alignment horizontal="center"/>
    </xf>
    <xf numFmtId="0" fontId="10" fillId="3" borderId="0" xfId="0" applyFont="1" applyFill="1" applyAlignment="1">
      <alignment horizontal="left" vertical="center" wrapText="1"/>
    </xf>
    <xf numFmtId="0" fontId="10" fillId="3" borderId="0" xfId="0" applyFont="1" applyFill="1" applyAlignment="1">
      <alignment horizontal="left"/>
    </xf>
    <xf numFmtId="0" fontId="10" fillId="3" borderId="0" xfId="0" applyFont="1" applyFill="1" applyAlignment="1"/>
    <xf numFmtId="0" fontId="9" fillId="0" borderId="65" xfId="12" applyFont="1" applyBorder="1" applyAlignment="1">
      <alignment horizontal="left" vertical="center" shrinkToFit="1"/>
    </xf>
    <xf numFmtId="0" fontId="9" fillId="0" borderId="0" xfId="12" applyFont="1" applyBorder="1" applyAlignment="1">
      <alignment horizontal="left" vertical="center" shrinkToFit="1"/>
    </xf>
    <xf numFmtId="0" fontId="9" fillId="0" borderId="116" xfId="12" applyFont="1" applyBorder="1" applyAlignment="1">
      <alignment horizontal="left" vertical="center" shrinkToFit="1"/>
    </xf>
    <xf numFmtId="0" fontId="9" fillId="0" borderId="109" xfId="12" applyFont="1" applyBorder="1" applyAlignment="1">
      <alignment horizontal="left" vertical="center" shrinkToFit="1"/>
    </xf>
    <xf numFmtId="0" fontId="11" fillId="0" borderId="0" xfId="12" applyFont="1" applyAlignment="1">
      <alignment horizontal="right" vertical="center"/>
    </xf>
    <xf numFmtId="0" fontId="11" fillId="0" borderId="0" xfId="12" applyFont="1" applyAlignment="1">
      <alignment horizontal="left" vertical="center"/>
    </xf>
    <xf numFmtId="0" fontId="11" fillId="0" borderId="0" xfId="12" applyFont="1" applyAlignment="1">
      <alignment vertical="center"/>
    </xf>
    <xf numFmtId="0" fontId="9" fillId="0" borderId="68" xfId="12" applyFont="1" applyBorder="1" applyAlignment="1">
      <alignment horizontal="center" vertical="center" shrinkToFit="1"/>
    </xf>
    <xf numFmtId="0" fontId="9" fillId="0" borderId="77" xfId="12" applyFont="1" applyBorder="1" applyAlignment="1">
      <alignment horizontal="center" vertical="center" shrinkToFit="1"/>
    </xf>
    <xf numFmtId="0" fontId="9" fillId="0" borderId="74" xfId="12" applyFont="1" applyBorder="1" applyAlignment="1">
      <alignment horizontal="center" vertical="center" shrinkToFit="1"/>
    </xf>
    <xf numFmtId="0" fontId="9" fillId="0" borderId="64" xfId="12" applyFont="1" applyBorder="1" applyAlignment="1">
      <alignment vertical="center" shrinkToFit="1"/>
    </xf>
    <xf numFmtId="0" fontId="9" fillId="0" borderId="71" xfId="12" applyFont="1" applyBorder="1" applyAlignment="1">
      <alignment vertical="center" shrinkToFit="1"/>
    </xf>
    <xf numFmtId="0" fontId="9" fillId="0" borderId="64" xfId="12" applyFont="1" applyBorder="1" applyAlignment="1">
      <alignment horizontal="center" vertical="center" shrinkToFit="1"/>
    </xf>
    <xf numFmtId="0" fontId="9" fillId="0" borderId="71" xfId="12" applyFont="1" applyBorder="1" applyAlignment="1">
      <alignment horizontal="center" vertical="center" shrinkToFit="1"/>
    </xf>
    <xf numFmtId="0" fontId="9" fillId="0" borderId="0" xfId="12" applyFont="1" applyAlignment="1">
      <alignment vertical="center"/>
    </xf>
    <xf numFmtId="0" fontId="9" fillId="0" borderId="55" xfId="12" applyFont="1" applyBorder="1" applyAlignment="1">
      <alignment vertical="center" shrinkToFit="1"/>
    </xf>
    <xf numFmtId="0" fontId="9" fillId="0" borderId="55" xfId="12" applyFont="1" applyBorder="1" applyAlignment="1">
      <alignment horizontal="center" vertical="center" shrinkToFit="1"/>
    </xf>
    <xf numFmtId="0" fontId="9" fillId="0" borderId="58" xfId="12" applyFont="1" applyBorder="1" applyAlignment="1">
      <alignment horizontal="center" vertical="center" shrinkToFit="1"/>
    </xf>
    <xf numFmtId="0" fontId="9" fillId="0" borderId="59" xfId="12" applyFont="1" applyBorder="1" applyAlignment="1">
      <alignment horizontal="center" vertical="center" shrinkToFit="1"/>
    </xf>
    <xf numFmtId="0" fontId="9" fillId="0" borderId="65" xfId="12" applyFont="1" applyBorder="1" applyAlignment="1">
      <alignment horizontal="center" vertical="center" shrinkToFit="1"/>
    </xf>
    <xf numFmtId="0" fontId="9" fillId="0" borderId="0" xfId="12" applyFont="1" applyAlignment="1">
      <alignment horizontal="center" vertical="center" shrinkToFit="1"/>
    </xf>
    <xf numFmtId="0" fontId="9" fillId="0" borderId="72" xfId="12" applyFont="1" applyBorder="1" applyAlignment="1">
      <alignment horizontal="center" vertical="center" shrinkToFit="1"/>
    </xf>
    <xf numFmtId="0" fontId="9" fillId="0" borderId="27" xfId="12" applyFont="1" applyBorder="1" applyAlignment="1">
      <alignment horizontal="center" vertical="center" shrinkToFit="1"/>
    </xf>
    <xf numFmtId="0" fontId="9" fillId="0" borderId="60" xfId="12" applyFont="1" applyBorder="1" applyAlignment="1">
      <alignment horizontal="center" vertical="center" shrinkToFit="1"/>
    </xf>
    <xf numFmtId="0" fontId="9" fillId="0" borderId="66" xfId="12" applyFont="1" applyBorder="1" applyAlignment="1">
      <alignment horizontal="center" vertical="center" shrinkToFit="1"/>
    </xf>
    <xf numFmtId="0" fontId="9" fillId="0" borderId="16" xfId="12" applyFont="1" applyBorder="1" applyAlignment="1">
      <alignment horizontal="center" vertical="center" shrinkToFit="1"/>
    </xf>
    <xf numFmtId="0" fontId="18" fillId="0" borderId="67" xfId="12" applyFont="1" applyBorder="1" applyAlignment="1">
      <alignment horizontal="center" vertical="center" shrinkToFit="1"/>
    </xf>
    <xf numFmtId="0" fontId="18" fillId="0" borderId="76" xfId="12" applyFont="1" applyBorder="1" applyAlignment="1">
      <alignment horizontal="center" vertical="center" shrinkToFit="1"/>
    </xf>
    <xf numFmtId="0" fontId="18" fillId="0" borderId="73" xfId="12" applyFont="1" applyBorder="1" applyAlignment="1">
      <alignment horizontal="center" vertical="center" shrinkToFit="1"/>
    </xf>
    <xf numFmtId="0" fontId="9" fillId="0" borderId="64" xfId="12" applyFont="1" applyBorder="1" applyAlignment="1">
      <alignment horizontal="right" vertical="center" shrinkToFit="1"/>
    </xf>
    <xf numFmtId="0" fontId="9" fillId="0" borderId="71" xfId="12" applyFont="1" applyBorder="1" applyAlignment="1">
      <alignment horizontal="right" vertical="center" shrinkToFit="1"/>
    </xf>
    <xf numFmtId="0" fontId="9" fillId="0" borderId="55" xfId="12" applyFont="1" applyBorder="1" applyAlignment="1">
      <alignment horizontal="right" vertical="center" shrinkToFit="1"/>
    </xf>
    <xf numFmtId="0" fontId="9" fillId="0" borderId="67" xfId="12" applyFont="1" applyBorder="1" applyAlignment="1">
      <alignment horizontal="center" vertical="center" shrinkToFit="1"/>
    </xf>
    <xf numFmtId="0" fontId="9" fillId="0" borderId="76" xfId="12" applyFont="1" applyBorder="1" applyAlignment="1">
      <alignment horizontal="center" vertical="center" shrinkToFit="1"/>
    </xf>
    <xf numFmtId="0" fontId="9" fillId="0" borderId="73" xfId="12" applyFont="1" applyBorder="1" applyAlignment="1">
      <alignment horizontal="center" vertical="center" shrinkToFit="1"/>
    </xf>
    <xf numFmtId="0" fontId="9" fillId="3" borderId="81" xfId="12" applyFont="1" applyFill="1" applyBorder="1" applyAlignment="1">
      <alignment horizontal="center" vertical="center" shrinkToFit="1"/>
    </xf>
    <xf numFmtId="0" fontId="9" fillId="3" borderId="82" xfId="12" applyFont="1" applyFill="1" applyBorder="1" applyAlignment="1">
      <alignment horizontal="center" vertical="center" shrinkToFit="1"/>
    </xf>
    <xf numFmtId="0" fontId="9" fillId="3" borderId="83" xfId="12" applyFont="1" applyFill="1" applyBorder="1" applyAlignment="1">
      <alignment horizontal="center" vertical="center" shrinkToFit="1"/>
    </xf>
    <xf numFmtId="38" fontId="11" fillId="0" borderId="55" xfId="8" applyFont="1" applyBorder="1" applyAlignment="1">
      <alignment horizontal="right" vertical="center" shrinkToFit="1"/>
    </xf>
    <xf numFmtId="38" fontId="11" fillId="0" borderId="64" xfId="8" applyFont="1" applyBorder="1" applyAlignment="1">
      <alignment horizontal="right" vertical="center" shrinkToFit="1"/>
    </xf>
    <xf numFmtId="0" fontId="9" fillId="0" borderId="29" xfId="12" applyFont="1" applyBorder="1" applyAlignment="1">
      <alignment horizontal="center" vertical="center" shrinkToFit="1"/>
    </xf>
    <xf numFmtId="0" fontId="9" fillId="0" borderId="78" xfId="12" applyFont="1" applyBorder="1" applyAlignment="1">
      <alignment horizontal="center" vertical="center" shrinkToFit="1"/>
    </xf>
    <xf numFmtId="0" fontId="40" fillId="0" borderId="0" xfId="12" applyFont="1" applyAlignment="1">
      <alignment horizontal="center" vertical="center"/>
    </xf>
    <xf numFmtId="0" fontId="27" fillId="0" borderId="0" xfId="12" applyFont="1" applyAlignment="1">
      <alignment horizontal="center" vertical="center"/>
    </xf>
    <xf numFmtId="0" fontId="9" fillId="0" borderId="56" xfId="12" applyFont="1" applyBorder="1" applyAlignment="1">
      <alignment horizontal="center" vertical="center" wrapText="1" shrinkToFit="1"/>
    </xf>
    <xf numFmtId="0" fontId="9" fillId="0" borderId="62" xfId="12" applyFont="1" applyBorder="1" applyAlignment="1">
      <alignment horizontal="center" vertical="center" shrinkToFit="1"/>
    </xf>
    <xf numFmtId="0" fontId="9" fillId="0" borderId="69" xfId="12" applyFont="1" applyBorder="1" applyAlignment="1">
      <alignment horizontal="center" vertical="center" shrinkToFit="1"/>
    </xf>
    <xf numFmtId="0" fontId="9" fillId="0" borderId="57" xfId="12" applyFont="1" applyBorder="1" applyAlignment="1">
      <alignment horizontal="center" vertical="center" wrapText="1" shrinkToFit="1"/>
    </xf>
    <xf numFmtId="0" fontId="9" fillId="0" borderId="63" xfId="12" applyFont="1" applyBorder="1" applyAlignment="1">
      <alignment horizontal="center" vertical="center" shrinkToFit="1"/>
    </xf>
    <xf numFmtId="0" fontId="9" fillId="0" borderId="70" xfId="12" applyFont="1" applyBorder="1" applyAlignment="1">
      <alignment horizontal="center" vertical="center" shrinkToFit="1"/>
    </xf>
    <xf numFmtId="0" fontId="9" fillId="0" borderId="32" xfId="12" applyFont="1" applyBorder="1" applyAlignment="1">
      <alignment horizontal="center" vertical="center" shrinkToFit="1"/>
    </xf>
    <xf numFmtId="0" fontId="9" fillId="0" borderId="28" xfId="12" applyFont="1" applyBorder="1" applyAlignment="1">
      <alignment horizontal="center" vertical="center" shrinkToFit="1"/>
    </xf>
    <xf numFmtId="0" fontId="9" fillId="0" borderId="0" xfId="12" applyFont="1" applyBorder="1" applyAlignment="1">
      <alignment horizontal="center" vertical="center" shrinkToFit="1"/>
    </xf>
    <xf numFmtId="0" fontId="9" fillId="0" borderId="116" xfId="12" applyFont="1" applyBorder="1" applyAlignment="1">
      <alignment horizontal="center" vertical="center" shrinkToFit="1"/>
    </xf>
    <xf numFmtId="0" fontId="9" fillId="0" borderId="109" xfId="12" applyFont="1" applyBorder="1" applyAlignment="1">
      <alignment horizontal="center" vertical="center" shrinkToFit="1"/>
    </xf>
    <xf numFmtId="0" fontId="9" fillId="0" borderId="28" xfId="12" applyFont="1" applyBorder="1" applyAlignment="1">
      <alignment horizontal="left" vertical="center" shrinkToFit="1"/>
    </xf>
    <xf numFmtId="0" fontId="9" fillId="0" borderId="59" xfId="12" applyFont="1" applyBorder="1" applyAlignment="1">
      <alignment horizontal="left" vertical="center" shrinkToFit="1"/>
    </xf>
    <xf numFmtId="0" fontId="9" fillId="3" borderId="113" xfId="12" applyFont="1" applyFill="1" applyBorder="1" applyAlignment="1">
      <alignment horizontal="left" vertical="center" shrinkToFit="1"/>
    </xf>
    <xf numFmtId="0" fontId="9" fillId="3" borderId="111" xfId="12" applyFont="1" applyFill="1" applyBorder="1" applyAlignment="1">
      <alignment horizontal="left" vertical="center" shrinkToFit="1"/>
    </xf>
    <xf numFmtId="0" fontId="11" fillId="0" borderId="0" xfId="12" applyFont="1" applyAlignment="1">
      <alignment horizontal="center" vertical="center"/>
    </xf>
    <xf numFmtId="0" fontId="9" fillId="0" borderId="114" xfId="12" applyFont="1" applyBorder="1" applyAlignment="1">
      <alignment horizontal="center" vertical="center" wrapText="1" shrinkToFit="1"/>
    </xf>
    <xf numFmtId="0" fontId="9" fillId="0" borderId="114" xfId="12" applyFont="1" applyBorder="1" applyAlignment="1">
      <alignment horizontal="center" vertical="center" shrinkToFit="1"/>
    </xf>
    <xf numFmtId="0" fontId="9" fillId="0" borderId="114" xfId="12" applyFont="1" applyBorder="1" applyAlignment="1">
      <alignment horizontal="left" vertical="center" shrinkToFit="1"/>
    </xf>
    <xf numFmtId="38" fontId="11" fillId="0" borderId="104" xfId="8" applyFont="1" applyBorder="1" applyAlignment="1">
      <alignment horizontal="center" vertical="center"/>
    </xf>
    <xf numFmtId="38" fontId="11" fillId="0" borderId="83" xfId="8" applyFont="1" applyBorder="1" applyAlignment="1">
      <alignment horizontal="center" vertical="center"/>
    </xf>
    <xf numFmtId="0" fontId="9" fillId="0" borderId="105" xfId="12" applyFont="1" applyBorder="1" applyAlignment="1">
      <alignment horizontal="left" vertical="center" wrapText="1"/>
    </xf>
    <xf numFmtId="0" fontId="9" fillId="0" borderId="106" xfId="12" applyFont="1" applyBorder="1" applyAlignment="1">
      <alignment horizontal="left" vertical="center" wrapText="1"/>
    </xf>
    <xf numFmtId="176" fontId="11" fillId="0" borderId="100" xfId="12" applyNumberFormat="1" applyFont="1" applyBorder="1" applyAlignment="1">
      <alignment horizontal="center" vertical="center"/>
    </xf>
    <xf numFmtId="176" fontId="11" fillId="0" borderId="101" xfId="12" applyNumberFormat="1" applyFont="1" applyBorder="1" applyAlignment="1">
      <alignment horizontal="center" vertical="center"/>
    </xf>
    <xf numFmtId="176" fontId="11" fillId="0" borderId="65" xfId="12" applyNumberFormat="1" applyFont="1" applyBorder="1" applyAlignment="1">
      <alignment horizontal="center" vertical="center"/>
    </xf>
    <xf numFmtId="176" fontId="11" fillId="0" borderId="66" xfId="12" applyNumberFormat="1" applyFont="1" applyBorder="1" applyAlignment="1">
      <alignment horizontal="center" vertical="center"/>
    </xf>
    <xf numFmtId="176" fontId="11" fillId="0" borderId="95" xfId="12" applyNumberFormat="1" applyFont="1" applyBorder="1" applyAlignment="1">
      <alignment horizontal="center" vertical="center"/>
    </xf>
    <xf numFmtId="176" fontId="11" fillId="0" borderId="96" xfId="12" applyNumberFormat="1" applyFont="1" applyBorder="1" applyAlignment="1">
      <alignment horizontal="center" vertical="center"/>
    </xf>
    <xf numFmtId="0" fontId="9" fillId="0" borderId="99" xfId="12" applyFont="1" applyBorder="1" applyAlignment="1">
      <alignment horizontal="center" vertical="center" shrinkToFit="1"/>
    </xf>
    <xf numFmtId="0" fontId="9" fillId="0" borderId="94" xfId="12" applyFont="1" applyBorder="1" applyAlignment="1">
      <alignment horizontal="center" vertical="center" shrinkToFit="1"/>
    </xf>
    <xf numFmtId="0" fontId="9" fillId="0" borderId="75" xfId="12" applyFont="1" applyBorder="1" applyAlignment="1">
      <alignment horizontal="center" vertical="center" shrinkToFit="1"/>
    </xf>
    <xf numFmtId="0" fontId="9" fillId="0" borderId="66" xfId="12" applyFont="1" applyBorder="1" applyAlignment="1">
      <alignment horizontal="right" vertical="center" shrinkToFit="1"/>
    </xf>
    <xf numFmtId="0" fontId="9" fillId="0" borderId="80" xfId="12" applyFont="1" applyBorder="1" applyAlignment="1">
      <alignment horizontal="right" vertical="center" shrinkToFit="1"/>
    </xf>
    <xf numFmtId="0" fontId="11" fillId="0" borderId="64" xfId="12" applyFont="1" applyBorder="1" applyAlignment="1">
      <alignment vertical="center"/>
    </xf>
    <xf numFmtId="0" fontId="11" fillId="0" borderId="71" xfId="12" applyFont="1" applyBorder="1" applyAlignment="1">
      <alignment vertical="center"/>
    </xf>
    <xf numFmtId="0" fontId="9" fillId="0" borderId="60" xfId="12" applyFont="1" applyBorder="1" applyAlignment="1">
      <alignment horizontal="right" vertical="center" shrinkToFit="1"/>
    </xf>
    <xf numFmtId="0" fontId="11" fillId="0" borderId="55" xfId="12" applyFont="1" applyBorder="1" applyAlignment="1">
      <alignment vertical="center"/>
    </xf>
    <xf numFmtId="176" fontId="22" fillId="0" borderId="100" xfId="12" applyNumberFormat="1" applyFont="1" applyBorder="1" applyAlignment="1">
      <alignment horizontal="left" vertical="center"/>
    </xf>
    <xf numFmtId="176" fontId="22" fillId="0" borderId="101" xfId="12" applyNumberFormat="1" applyFont="1" applyBorder="1" applyAlignment="1">
      <alignment horizontal="left" vertical="center"/>
    </xf>
    <xf numFmtId="176" fontId="22" fillId="0" borderId="65" xfId="12" applyNumberFormat="1" applyFont="1" applyBorder="1" applyAlignment="1">
      <alignment horizontal="left" vertical="center"/>
    </xf>
    <xf numFmtId="176" fontId="22" fillId="0" borderId="66" xfId="12" applyNumberFormat="1" applyFont="1" applyBorder="1" applyAlignment="1">
      <alignment horizontal="left" vertical="center"/>
    </xf>
    <xf numFmtId="176" fontId="22" fillId="0" borderId="95" xfId="12" applyNumberFormat="1" applyFont="1" applyBorder="1" applyAlignment="1">
      <alignment horizontal="left" vertical="center"/>
    </xf>
    <xf numFmtId="176" fontId="22" fillId="0" borderId="96" xfId="12" applyNumberFormat="1" applyFont="1" applyBorder="1" applyAlignment="1">
      <alignment horizontal="left" vertical="center"/>
    </xf>
    <xf numFmtId="0" fontId="32" fillId="0" borderId="0" xfId="12" applyFont="1" applyAlignment="1">
      <alignment vertical="center"/>
    </xf>
    <xf numFmtId="0" fontId="9" fillId="0" borderId="88" xfId="12" applyFont="1" applyBorder="1" applyAlignment="1">
      <alignment horizontal="center" vertical="center" wrapText="1"/>
    </xf>
    <xf numFmtId="0" fontId="9" fillId="0" borderId="62" xfId="12" applyFont="1" applyBorder="1" applyAlignment="1">
      <alignment horizontal="center" vertical="center" wrapText="1"/>
    </xf>
    <xf numFmtId="0" fontId="9" fillId="0" borderId="89" xfId="12" applyFont="1" applyBorder="1" applyAlignment="1">
      <alignment horizontal="center" vertical="center" wrapText="1"/>
    </xf>
    <xf numFmtId="0" fontId="9" fillId="0" borderId="92" xfId="12" applyFont="1" applyBorder="1" applyAlignment="1">
      <alignment horizontal="center" vertical="center" wrapText="1"/>
    </xf>
    <xf numFmtId="0" fontId="9" fillId="0" borderId="93" xfId="12" applyFont="1" applyBorder="1" applyAlignment="1">
      <alignment horizontal="center" vertical="center" wrapText="1"/>
    </xf>
    <xf numFmtId="0" fontId="27" fillId="0" borderId="0" xfId="12" applyFont="1" applyAlignment="1">
      <alignment vertical="center"/>
    </xf>
    <xf numFmtId="0" fontId="9" fillId="0" borderId="58" xfId="12" applyFont="1" applyBorder="1" applyAlignment="1">
      <alignment horizontal="center" vertical="center"/>
    </xf>
    <xf numFmtId="0" fontId="9" fillId="0" borderId="60" xfId="12" applyFont="1" applyBorder="1" applyAlignment="1">
      <alignment horizontal="center" vertical="center"/>
    </xf>
    <xf numFmtId="0" fontId="9" fillId="0" borderId="65" xfId="12" applyFont="1" applyBorder="1" applyAlignment="1">
      <alignment horizontal="center" vertical="center"/>
    </xf>
    <xf numFmtId="0" fontId="9" fillId="0" borderId="66" xfId="12" applyFont="1" applyBorder="1" applyAlignment="1">
      <alignment horizontal="center" vertical="center"/>
    </xf>
    <xf numFmtId="0" fontId="9" fillId="0" borderId="95" xfId="12" applyFont="1" applyBorder="1" applyAlignment="1">
      <alignment horizontal="center" vertical="center"/>
    </xf>
    <xf numFmtId="0" fontId="9" fillId="0" borderId="96" xfId="12" applyFont="1" applyBorder="1" applyAlignment="1">
      <alignment horizontal="center" vertical="center"/>
    </xf>
    <xf numFmtId="0" fontId="9" fillId="0" borderId="58" xfId="12" applyFont="1" applyBorder="1" applyAlignment="1">
      <alignment horizontal="center" vertical="center" wrapText="1"/>
    </xf>
    <xf numFmtId="0" fontId="9" fillId="0" borderId="90" xfId="12" applyFont="1" applyBorder="1" applyAlignment="1">
      <alignment horizontal="center" vertical="center" wrapText="1"/>
    </xf>
    <xf numFmtId="0" fontId="9" fillId="0" borderId="65" xfId="12" applyFont="1" applyBorder="1" applyAlignment="1">
      <alignment horizontal="center" vertical="center" wrapText="1"/>
    </xf>
    <xf numFmtId="0" fontId="9" fillId="0" borderId="41" xfId="12" applyFont="1" applyBorder="1" applyAlignment="1">
      <alignment horizontal="center" vertical="center" wrapText="1"/>
    </xf>
    <xf numFmtId="0" fontId="9" fillId="0" borderId="95" xfId="12" applyFont="1" applyBorder="1" applyAlignment="1">
      <alignment horizontal="center" vertical="center" wrapText="1"/>
    </xf>
    <xf numFmtId="0" fontId="9" fillId="0" borderId="97" xfId="12" applyFont="1" applyBorder="1" applyAlignment="1">
      <alignment horizontal="center" vertical="center" wrapText="1"/>
    </xf>
    <xf numFmtId="0" fontId="9" fillId="0" borderId="91" xfId="12" applyFont="1" applyBorder="1" applyAlignment="1">
      <alignment horizontal="center" vertical="center" wrapText="1"/>
    </xf>
    <xf numFmtId="0" fontId="9" fillId="0" borderId="63" xfId="12" applyFont="1" applyBorder="1" applyAlignment="1">
      <alignment horizontal="center" vertical="center" wrapText="1"/>
    </xf>
    <xf numFmtId="0" fontId="9" fillId="0" borderId="98" xfId="12" applyFont="1" applyBorder="1" applyAlignment="1">
      <alignment horizontal="center" vertical="center" wrapText="1"/>
    </xf>
    <xf numFmtId="0" fontId="43" fillId="0" borderId="99" xfId="12" applyFont="1" applyBorder="1" applyAlignment="1">
      <alignment horizontal="center" vertical="center" shrinkToFit="1"/>
    </xf>
    <xf numFmtId="0" fontId="43" fillId="0" borderId="64" xfId="12" applyFont="1" applyBorder="1" applyAlignment="1">
      <alignment horizontal="center" vertical="center" shrinkToFit="1"/>
    </xf>
    <xf numFmtId="0" fontId="43" fillId="0" borderId="94" xfId="12" applyFont="1" applyBorder="1" applyAlignment="1">
      <alignment horizontal="center" vertical="center" shrinkToFit="1"/>
    </xf>
    <xf numFmtId="0" fontId="43" fillId="0" borderId="75" xfId="12" applyFont="1" applyBorder="1" applyAlignment="1">
      <alignment horizontal="center" vertical="center" shrinkToFit="1"/>
    </xf>
    <xf numFmtId="0" fontId="43" fillId="0" borderId="71" xfId="12" applyFont="1" applyBorder="1" applyAlignment="1">
      <alignment horizontal="center" vertical="center" shrinkToFit="1"/>
    </xf>
    <xf numFmtId="0" fontId="43" fillId="0" borderId="64" xfId="12" applyFont="1" applyBorder="1" applyAlignment="1">
      <alignment horizontal="right" vertical="center" shrinkToFit="1"/>
    </xf>
    <xf numFmtId="0" fontId="43" fillId="0" borderId="71" xfId="12" applyFont="1" applyBorder="1" applyAlignment="1">
      <alignment horizontal="right" vertical="center" shrinkToFit="1"/>
    </xf>
    <xf numFmtId="0" fontId="43" fillId="0" borderId="55" xfId="12" applyFont="1" applyBorder="1" applyAlignment="1">
      <alignment horizontal="center" vertical="center" shrinkToFit="1"/>
    </xf>
    <xf numFmtId="0" fontId="43" fillId="0" borderId="55" xfId="12" applyFont="1" applyBorder="1" applyAlignment="1">
      <alignment horizontal="right" vertical="center" shrinkToFit="1"/>
    </xf>
    <xf numFmtId="0" fontId="43" fillId="0" borderId="60" xfId="12" applyFont="1" applyBorder="1" applyAlignment="1">
      <alignment horizontal="right" vertical="center" shrinkToFit="1"/>
    </xf>
    <xf numFmtId="0" fontId="43" fillId="0" borderId="66" xfId="12" applyFont="1" applyBorder="1" applyAlignment="1">
      <alignment horizontal="right" vertical="center" shrinkToFit="1"/>
    </xf>
    <xf numFmtId="0" fontId="43" fillId="0" borderId="80" xfId="12" applyFont="1" applyBorder="1" applyAlignment="1">
      <alignment horizontal="right" vertical="center" shrinkToFit="1"/>
    </xf>
    <xf numFmtId="0" fontId="45" fillId="0" borderId="0" xfId="12" applyFont="1" applyAlignment="1">
      <alignment horizontal="center" vertical="center"/>
    </xf>
    <xf numFmtId="0" fontId="43" fillId="0" borderId="88" xfId="12" applyFont="1" applyBorder="1" applyAlignment="1">
      <alignment horizontal="center" vertical="center" wrapText="1"/>
    </xf>
    <xf numFmtId="0" fontId="43" fillId="0" borderId="62" xfId="12" applyFont="1" applyBorder="1" applyAlignment="1">
      <alignment horizontal="center" vertical="center" wrapText="1"/>
    </xf>
    <xf numFmtId="0" fontId="43" fillId="0" borderId="89" xfId="12" applyFont="1" applyBorder="1" applyAlignment="1">
      <alignment horizontal="center" vertical="center" wrapText="1"/>
    </xf>
    <xf numFmtId="0" fontId="43" fillId="0" borderId="92" xfId="12" applyFont="1" applyBorder="1" applyAlignment="1">
      <alignment horizontal="center" vertical="center" wrapText="1"/>
    </xf>
    <xf numFmtId="0" fontId="43" fillId="0" borderId="93" xfId="12" applyFont="1" applyBorder="1" applyAlignment="1">
      <alignment horizontal="center" vertical="center" wrapText="1"/>
    </xf>
    <xf numFmtId="0" fontId="43" fillId="0" borderId="58" xfId="12" applyFont="1" applyBorder="1" applyAlignment="1">
      <alignment horizontal="center" vertical="center"/>
    </xf>
    <xf numFmtId="0" fontId="43" fillId="0" borderId="60" xfId="12" applyFont="1" applyBorder="1" applyAlignment="1">
      <alignment horizontal="center" vertical="center"/>
    </xf>
    <xf numFmtId="0" fontId="43" fillId="0" borderId="65" xfId="12" applyFont="1" applyBorder="1" applyAlignment="1">
      <alignment horizontal="center" vertical="center"/>
    </xf>
    <xf numFmtId="0" fontId="43" fillId="0" borderId="66" xfId="12" applyFont="1" applyBorder="1" applyAlignment="1">
      <alignment horizontal="center" vertical="center"/>
    </xf>
    <xf numFmtId="0" fontId="43" fillId="0" borderId="95" xfId="12" applyFont="1" applyBorder="1" applyAlignment="1">
      <alignment horizontal="center" vertical="center"/>
    </xf>
    <xf numFmtId="0" fontId="43" fillId="0" borderId="96" xfId="12" applyFont="1" applyBorder="1" applyAlignment="1">
      <alignment horizontal="center" vertical="center"/>
    </xf>
    <xf numFmtId="0" fontId="43" fillId="0" borderId="91" xfId="12" applyFont="1" applyBorder="1" applyAlignment="1">
      <alignment horizontal="center" vertical="center" wrapText="1"/>
    </xf>
    <xf numFmtId="0" fontId="43" fillId="0" borderId="63" xfId="12" applyFont="1" applyBorder="1" applyAlignment="1">
      <alignment horizontal="center" vertical="center" wrapText="1"/>
    </xf>
    <xf numFmtId="0" fontId="43" fillId="0" borderId="98" xfId="12" applyFont="1" applyBorder="1" applyAlignment="1">
      <alignment horizontal="center" vertical="center" wrapText="1"/>
    </xf>
    <xf numFmtId="0" fontId="11" fillId="0" borderId="87" xfId="0" applyFont="1" applyBorder="1" applyAlignment="1">
      <alignment horizontal="left" vertical="top"/>
    </xf>
    <xf numFmtId="0" fontId="11" fillId="0" borderId="107" xfId="0" applyFont="1" applyBorder="1" applyAlignment="1">
      <alignment horizontal="center" vertical="center"/>
    </xf>
    <xf numFmtId="0" fontId="11" fillId="0" borderId="59" xfId="0" applyFont="1" applyBorder="1" applyAlignment="1">
      <alignment horizontal="center" vertical="center"/>
    </xf>
    <xf numFmtId="0" fontId="11" fillId="0" borderId="108" xfId="0" applyFont="1" applyBorder="1" applyAlignment="1">
      <alignment horizontal="center" vertical="center"/>
    </xf>
    <xf numFmtId="0" fontId="11" fillId="0" borderId="22" xfId="0" applyFont="1" applyBorder="1" applyAlignment="1">
      <alignment horizontal="center" vertical="center"/>
    </xf>
    <xf numFmtId="0" fontId="11" fillId="0" borderId="0" xfId="0" applyFont="1" applyBorder="1" applyAlignment="1">
      <alignment horizontal="center" vertical="center"/>
    </xf>
    <xf numFmtId="0" fontId="11" fillId="0" borderId="23" xfId="0" applyFont="1" applyBorder="1" applyAlignment="1">
      <alignment horizontal="center" vertical="center"/>
    </xf>
    <xf numFmtId="0" fontId="11" fillId="0" borderId="24" xfId="0" applyFont="1" applyBorder="1" applyAlignment="1">
      <alignment horizontal="center" vertical="center"/>
    </xf>
    <xf numFmtId="0" fontId="11" fillId="0" borderId="25" xfId="0" applyFont="1" applyBorder="1" applyAlignment="1">
      <alignment horizontal="center" vertical="center"/>
    </xf>
    <xf numFmtId="0" fontId="11" fillId="0" borderId="26" xfId="0" applyFont="1" applyBorder="1" applyAlignment="1">
      <alignment horizontal="center" vertical="center"/>
    </xf>
    <xf numFmtId="0" fontId="11" fillId="0" borderId="87" xfId="0" applyFont="1" applyBorder="1" applyAlignment="1">
      <alignment horizontal="center" vertical="center"/>
    </xf>
    <xf numFmtId="0" fontId="11" fillId="0" borderId="52" xfId="0" applyFont="1" applyBorder="1" applyAlignment="1">
      <alignment horizontal="center" vertical="center"/>
    </xf>
    <xf numFmtId="0" fontId="11" fillId="0" borderId="47" xfId="0" applyFont="1" applyBorder="1" applyAlignment="1">
      <alignment horizontal="center" vertical="center"/>
    </xf>
    <xf numFmtId="0" fontId="11" fillId="0" borderId="48" xfId="0" applyFont="1" applyBorder="1" applyAlignment="1">
      <alignment horizontal="center" vertical="center"/>
    </xf>
    <xf numFmtId="0" fontId="11" fillId="0" borderId="53" xfId="0" applyFont="1" applyBorder="1" applyAlignment="1">
      <alignment horizontal="center" vertical="center"/>
    </xf>
    <xf numFmtId="0" fontId="11" fillId="0" borderId="27" xfId="0" applyFont="1" applyBorder="1" applyAlignment="1">
      <alignment horizontal="center" vertical="center"/>
    </xf>
    <xf numFmtId="0" fontId="11" fillId="0" borderId="16" xfId="0" applyFont="1" applyBorder="1" applyAlignment="1">
      <alignment horizontal="center" vertical="center"/>
    </xf>
    <xf numFmtId="0" fontId="11" fillId="0" borderId="46" xfId="0" applyFont="1" applyBorder="1" applyAlignment="1">
      <alignment horizontal="center" vertical="center"/>
    </xf>
    <xf numFmtId="0" fontId="11" fillId="0" borderId="32" xfId="0" applyFont="1" applyBorder="1" applyAlignment="1">
      <alignment horizontal="center" vertical="center"/>
    </xf>
    <xf numFmtId="0" fontId="11" fillId="0" borderId="44" xfId="0" applyFont="1" applyBorder="1" applyAlignment="1">
      <alignment horizontal="center" vertical="center"/>
    </xf>
    <xf numFmtId="0" fontId="11" fillId="0" borderId="40" xfId="0" applyFont="1" applyBorder="1" applyAlignment="1">
      <alignment horizontal="center" vertical="center"/>
    </xf>
    <xf numFmtId="0" fontId="18" fillId="0" borderId="49" xfId="0" applyFont="1" applyBorder="1" applyAlignment="1">
      <alignment horizontal="center" vertical="top"/>
    </xf>
    <xf numFmtId="0" fontId="11" fillId="0" borderId="17" xfId="0" applyFont="1" applyBorder="1" applyAlignment="1">
      <alignment horizontal="center" vertical="top"/>
    </xf>
    <xf numFmtId="0" fontId="11" fillId="0" borderId="54" xfId="0" applyFont="1" applyBorder="1" applyAlignment="1">
      <alignment horizontal="center" vertical="center"/>
    </xf>
    <xf numFmtId="0" fontId="11" fillId="0" borderId="15" xfId="0" applyFont="1" applyBorder="1" applyAlignment="1">
      <alignment horizontal="center" vertical="center"/>
    </xf>
    <xf numFmtId="0" fontId="11" fillId="0" borderId="87" xfId="0" applyFont="1" applyBorder="1" applyAlignment="1">
      <alignment horizontal="center" vertical="center" wrapText="1" shrinkToFit="1"/>
    </xf>
    <xf numFmtId="0" fontId="11" fillId="0" borderId="87" xfId="0" applyFont="1" applyBorder="1" applyAlignment="1">
      <alignment horizontal="center" vertical="center" shrinkToFit="1"/>
    </xf>
  </cellXfs>
  <cellStyles count="15">
    <cellStyle name="Calc Currency (0)" xfId="1" xr:uid="{00000000-0005-0000-0000-000000000000}"/>
    <cellStyle name="Header1" xfId="2" xr:uid="{00000000-0005-0000-0000-000001000000}"/>
    <cellStyle name="Header2" xfId="3" xr:uid="{00000000-0005-0000-0000-000002000000}"/>
    <cellStyle name="Normal_#18-Internet" xfId="4" xr:uid="{00000000-0005-0000-0000-000003000000}"/>
    <cellStyle name="パーセント" xfId="14" builtinId="5"/>
    <cellStyle name="ハイパーリンク" xfId="9" builtinId="8" hidden="1"/>
    <cellStyle name="ハイパーリンク_様式１１－１支払申請(ﾁｪｯｸﾎﾟｲﾝﾄ)" xfId="11" xr:uid="{82E3707B-2CAC-4C23-A385-A0E843E48198}"/>
    <cellStyle name="桁区切り" xfId="5" builtinId="6"/>
    <cellStyle name="桁区切り 2" xfId="8" xr:uid="{00000000-0005-0000-0000-000006000000}"/>
    <cellStyle name="標準" xfId="0" builtinId="0"/>
    <cellStyle name="標準_11-1　様式11-1（事業費支払申請書）" xfId="13" xr:uid="{A7887F82-74A1-4EB4-AFD0-30C79C716FE8}"/>
    <cellStyle name="標準_様式１６" xfId="6" xr:uid="{00000000-0005-0000-0000-000008000000}"/>
    <cellStyle name="標準_様式２１(ﾁｪｯｸﾎﾟｲﾝﾄ)" xfId="7" xr:uid="{00000000-0005-0000-0000-000009000000}"/>
    <cellStyle name="標準_様式ファイル(上程委員会向）" xfId="12" xr:uid="{CD19700E-2FE7-40FB-A82D-F22DA854B920}"/>
    <cellStyle name="表示済みのハイパーリンク" xfId="10" builtinId="9" hidden="1"/>
  </cellStyles>
  <dxfs count="18">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9" defaultPivotStyle="PivotStyleLight16"/>
  <colors>
    <mruColors>
      <color rgb="FFFFFF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357188</xdr:colOff>
      <xdr:row>3</xdr:row>
      <xdr:rowOff>119062</xdr:rowOff>
    </xdr:from>
    <xdr:to>
      <xdr:col>5</xdr:col>
      <xdr:colOff>395288</xdr:colOff>
      <xdr:row>5</xdr:row>
      <xdr:rowOff>42862</xdr:rowOff>
    </xdr:to>
    <xdr:sp macro="" textlink="">
      <xdr:nvSpPr>
        <xdr:cNvPr id="2" name="AutoShape 3">
          <a:extLst>
            <a:ext uri="{FF2B5EF4-FFF2-40B4-BE49-F238E27FC236}">
              <a16:creationId xmlns:a16="http://schemas.microsoft.com/office/drawing/2014/main" id="{EB8B91E5-B318-4377-9303-807EF379AAEE}"/>
            </a:ext>
          </a:extLst>
        </xdr:cNvPr>
        <xdr:cNvSpPr>
          <a:spLocks noChangeArrowheads="1"/>
        </xdr:cNvSpPr>
      </xdr:nvSpPr>
      <xdr:spPr bwMode="auto">
        <a:xfrm>
          <a:off x="4157663" y="604837"/>
          <a:ext cx="1343025" cy="247650"/>
        </a:xfrm>
        <a:prstGeom prst="wedgeRoundRectCallout">
          <a:avLst>
            <a:gd name="adj1" fmla="val -74948"/>
            <a:gd name="adj2" fmla="val 38965"/>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他シートへも自動転記</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2</xdr:col>
      <xdr:colOff>714373</xdr:colOff>
      <xdr:row>31</xdr:row>
      <xdr:rowOff>9526</xdr:rowOff>
    </xdr:from>
    <xdr:to>
      <xdr:col>5</xdr:col>
      <xdr:colOff>1109660</xdr:colOff>
      <xdr:row>33</xdr:row>
      <xdr:rowOff>176212</xdr:rowOff>
    </xdr:to>
    <xdr:sp macro="" textlink="">
      <xdr:nvSpPr>
        <xdr:cNvPr id="5122" name="AutoShape 2">
          <a:extLst>
            <a:ext uri="{FF2B5EF4-FFF2-40B4-BE49-F238E27FC236}">
              <a16:creationId xmlns:a16="http://schemas.microsoft.com/office/drawing/2014/main" id="{00000000-0008-0000-0400-000002140000}"/>
            </a:ext>
          </a:extLst>
        </xdr:cNvPr>
        <xdr:cNvSpPr>
          <a:spLocks noChangeArrowheads="1"/>
        </xdr:cNvSpPr>
      </xdr:nvSpPr>
      <xdr:spPr bwMode="auto">
        <a:xfrm>
          <a:off x="2428873" y="7096126"/>
          <a:ext cx="3967162" cy="661986"/>
        </a:xfrm>
        <a:prstGeom prst="wedgeRoundRectCallout">
          <a:avLst>
            <a:gd name="adj1" fmla="val -34931"/>
            <a:gd name="adj2" fmla="val 397129"/>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収支差額が＋の場合は余剰金発生として、△の場合は不足金発生としていずれかを記載。</a:t>
          </a:r>
          <a:endParaRPr lang="en-US" altLang="ja-JP" sz="900" b="0" i="0" strike="noStrike">
            <a:solidFill>
              <a:srgbClr val="000000"/>
            </a:solidFill>
            <a:latin typeface="ＭＳ 明朝"/>
            <a:ea typeface="ＭＳ 明朝"/>
          </a:endParaRPr>
        </a:p>
        <a:p>
          <a:pPr algn="l" rtl="0">
            <a:defRPr sz="1000"/>
          </a:pPr>
          <a:r>
            <a:rPr lang="ja-JP" altLang="en-US" sz="900" b="0" i="0" strike="noStrike">
              <a:solidFill>
                <a:srgbClr val="000000"/>
              </a:solidFill>
              <a:latin typeface="ＭＳ 明朝"/>
              <a:ea typeface="ＭＳ 明朝"/>
            </a:rPr>
            <a:t>不要な方は削除する。</a:t>
          </a:r>
          <a:endParaRPr lang="en-US" altLang="ja-JP" sz="900" b="0" i="0" strike="noStrike">
            <a:solidFill>
              <a:srgbClr val="000000"/>
            </a:solidFill>
            <a:latin typeface="ＭＳ 明朝"/>
            <a:ea typeface="ＭＳ 明朝"/>
          </a:endParaRPr>
        </a:p>
      </xdr:txBody>
    </xdr:sp>
    <xdr:clientData/>
  </xdr:twoCellAnchor>
  <xdr:twoCellAnchor>
    <xdr:from>
      <xdr:col>3</xdr:col>
      <xdr:colOff>881061</xdr:colOff>
      <xdr:row>35</xdr:row>
      <xdr:rowOff>0</xdr:rowOff>
    </xdr:from>
    <xdr:to>
      <xdr:col>5</xdr:col>
      <xdr:colOff>295273</xdr:colOff>
      <xdr:row>36</xdr:row>
      <xdr:rowOff>123824</xdr:rowOff>
    </xdr:to>
    <xdr:sp macro="" textlink="">
      <xdr:nvSpPr>
        <xdr:cNvPr id="5" name="AutoShape 2">
          <a:extLst>
            <a:ext uri="{FF2B5EF4-FFF2-40B4-BE49-F238E27FC236}">
              <a16:creationId xmlns:a16="http://schemas.microsoft.com/office/drawing/2014/main" id="{00000000-0008-0000-0400-000005000000}"/>
            </a:ext>
          </a:extLst>
        </xdr:cNvPr>
        <xdr:cNvSpPr>
          <a:spLocks noChangeArrowheads="1"/>
        </xdr:cNvSpPr>
      </xdr:nvSpPr>
      <xdr:spPr bwMode="auto">
        <a:xfrm>
          <a:off x="3786186" y="8077200"/>
          <a:ext cx="1795462" cy="371474"/>
        </a:xfrm>
        <a:prstGeom prst="wedgeRoundRectCallout">
          <a:avLst>
            <a:gd name="adj1" fmla="val -46016"/>
            <a:gd name="adj2" fmla="val 380192"/>
            <a:gd name="adj3" fmla="val 16667"/>
          </a:avLst>
        </a:prstGeom>
        <a:solidFill>
          <a:sysClr val="window" lastClr="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予備費がありませんので、収支差額が発生します。</a:t>
          </a:r>
        </a:p>
      </xdr:txBody>
    </xdr:sp>
    <xdr:clientData/>
  </xdr:twoCellAnchor>
  <xdr:twoCellAnchor>
    <xdr:from>
      <xdr:col>7</xdr:col>
      <xdr:colOff>561975</xdr:colOff>
      <xdr:row>10</xdr:row>
      <xdr:rowOff>195262</xdr:rowOff>
    </xdr:from>
    <xdr:to>
      <xdr:col>13</xdr:col>
      <xdr:colOff>147638</xdr:colOff>
      <xdr:row>15</xdr:row>
      <xdr:rowOff>147637</xdr:rowOff>
    </xdr:to>
    <xdr:sp macro="" textlink="">
      <xdr:nvSpPr>
        <xdr:cNvPr id="2" name="四角形: 角を丸くする 1">
          <a:extLst>
            <a:ext uri="{FF2B5EF4-FFF2-40B4-BE49-F238E27FC236}">
              <a16:creationId xmlns:a16="http://schemas.microsoft.com/office/drawing/2014/main" id="{F6460915-B888-4EC4-A4DC-DFB012458EA6}"/>
            </a:ext>
          </a:extLst>
        </xdr:cNvPr>
        <xdr:cNvSpPr/>
      </xdr:nvSpPr>
      <xdr:spPr bwMode="auto">
        <a:xfrm>
          <a:off x="7258050" y="2047875"/>
          <a:ext cx="3443288" cy="1190625"/>
        </a:xfrm>
        <a:prstGeom prst="round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r>
            <a:rPr kumimoji="1" lang="ja-JP" altLang="en-US" sz="1400"/>
            <a:t>予算額は様式</a:t>
          </a:r>
          <a:r>
            <a:rPr kumimoji="1" lang="en-US" altLang="ja-JP" sz="1400"/>
            <a:t>01</a:t>
          </a:r>
          <a:r>
            <a:rPr kumimoji="1" lang="ja-JP" altLang="en-US" sz="1400"/>
            <a:t>より、決算額は様式</a:t>
          </a:r>
          <a:r>
            <a:rPr kumimoji="1" lang="en-US" altLang="ja-JP" sz="1400"/>
            <a:t>07</a:t>
          </a:r>
          <a:r>
            <a:rPr kumimoji="1" lang="ja-JP" altLang="en-US" sz="1400"/>
            <a:t>・</a:t>
          </a:r>
          <a:r>
            <a:rPr kumimoji="1" lang="en-US" altLang="ja-JP" sz="1400"/>
            <a:t>08</a:t>
          </a:r>
          <a:r>
            <a:rPr kumimoji="1" lang="ja-JP" altLang="en-US" sz="1400"/>
            <a:t>から自動転記されるので、予算時のエクセルファイルを元にすると良い</a:t>
          </a:r>
        </a:p>
      </xdr:txBody>
    </xdr:sp>
    <xdr:clientData/>
  </xdr:twoCellAnchor>
</xdr:wsDr>
</file>

<file path=xl/drawings/drawing11.xml><?xml version="1.0" encoding="utf-8"?>
<xdr:wsDr xmlns:xdr="http://schemas.openxmlformats.org/drawingml/2006/spreadsheetDrawing" xmlns:a="http://schemas.openxmlformats.org/drawingml/2006/main">
  <xdr:twoCellAnchor editAs="oneCell">
    <xdr:from>
      <xdr:col>5</xdr:col>
      <xdr:colOff>257175</xdr:colOff>
      <xdr:row>20</xdr:row>
      <xdr:rowOff>109539</xdr:rowOff>
    </xdr:from>
    <xdr:to>
      <xdr:col>11</xdr:col>
      <xdr:colOff>200026</xdr:colOff>
      <xdr:row>23</xdr:row>
      <xdr:rowOff>14288</xdr:rowOff>
    </xdr:to>
    <xdr:sp macro="" textlink="">
      <xdr:nvSpPr>
        <xdr:cNvPr id="2" name="AutoShape 6">
          <a:extLst>
            <a:ext uri="{FF2B5EF4-FFF2-40B4-BE49-F238E27FC236}">
              <a16:creationId xmlns:a16="http://schemas.microsoft.com/office/drawing/2014/main" id="{992A0128-048E-4334-A42F-C735667A52AE}"/>
            </a:ext>
          </a:extLst>
        </xdr:cNvPr>
        <xdr:cNvSpPr>
          <a:spLocks noChangeArrowheads="1"/>
        </xdr:cNvSpPr>
      </xdr:nvSpPr>
      <xdr:spPr bwMode="auto">
        <a:xfrm>
          <a:off x="2724150" y="3633789"/>
          <a:ext cx="2181226" cy="390524"/>
        </a:xfrm>
        <a:prstGeom prst="wedgeRoundRectCallout">
          <a:avLst>
            <a:gd name="adj1" fmla="val -39327"/>
            <a:gd name="adj2" fmla="val -131079"/>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900" b="0" i="0" strike="noStrike">
              <a:solidFill>
                <a:srgbClr val="000000"/>
              </a:solidFill>
              <a:latin typeface="ＭＳ 明朝"/>
              <a:ea typeface="ＭＳ 明朝"/>
            </a:rPr>
            <a:t>様式</a:t>
          </a:r>
          <a:r>
            <a:rPr lang="en-US" altLang="ja-JP" sz="900" b="0" i="0" strike="noStrike">
              <a:solidFill>
                <a:srgbClr val="000000"/>
              </a:solidFill>
              <a:latin typeface="ＭＳ 明朝"/>
              <a:ea typeface="ＭＳ 明朝"/>
            </a:rPr>
            <a:t>02</a:t>
          </a:r>
          <a:r>
            <a:rPr lang="ja-JP" altLang="en-US" sz="900" b="0" i="0" strike="noStrike">
              <a:solidFill>
                <a:srgbClr val="000000"/>
              </a:solidFill>
              <a:latin typeface="ＭＳ 明朝"/>
              <a:ea typeface="ＭＳ 明朝"/>
            </a:rPr>
            <a:t>・</a:t>
          </a:r>
          <a:r>
            <a:rPr lang="en-US" altLang="ja-JP" sz="900" b="0" i="0" strike="noStrike">
              <a:solidFill>
                <a:srgbClr val="000000"/>
              </a:solidFill>
              <a:latin typeface="ＭＳ 明朝"/>
              <a:ea typeface="ＭＳ 明朝"/>
            </a:rPr>
            <a:t>03</a:t>
          </a:r>
          <a:r>
            <a:rPr lang="ja-JP" altLang="en-US" sz="900" b="0" i="0" strike="noStrike">
              <a:solidFill>
                <a:srgbClr val="000000"/>
              </a:solidFill>
              <a:latin typeface="ＭＳ 明朝"/>
              <a:ea typeface="ＭＳ 明朝"/>
            </a:rPr>
            <a:t>より自動転記</a:t>
          </a:r>
          <a:endParaRPr lang="en-US" altLang="ja-JP" sz="900" b="0" i="0" strike="noStrike">
            <a:solidFill>
              <a:srgbClr val="000000"/>
            </a:solidFill>
            <a:latin typeface="ＭＳ 明朝"/>
            <a:ea typeface="ＭＳ 明朝"/>
          </a:endParaRPr>
        </a:p>
        <a:p>
          <a:pPr algn="l" rtl="0">
            <a:lnSpc>
              <a:spcPts val="1200"/>
            </a:lnSpc>
            <a:defRPr sz="1000"/>
          </a:pPr>
          <a:r>
            <a:rPr lang="ja-JP" altLang="en-US" sz="900" b="0" i="0" strike="noStrike">
              <a:solidFill>
                <a:srgbClr val="000000"/>
              </a:solidFill>
              <a:latin typeface="ＭＳ 明朝"/>
              <a:ea typeface="ＭＳ 明朝"/>
            </a:rPr>
            <a:t>書式を変更している場合は、適宜修正</a:t>
          </a:r>
        </a:p>
        <a:p>
          <a:pPr algn="l" rtl="0">
            <a:lnSpc>
              <a:spcPts val="1100"/>
            </a:lnSpc>
            <a:defRPr sz="1000"/>
          </a:pPr>
          <a:endParaRPr lang="ja-JP" altLang="en-US" sz="900" b="0" i="0" strike="noStrike">
            <a:solidFill>
              <a:srgbClr val="000000"/>
            </a:solidFill>
            <a:latin typeface="ＭＳ 明朝"/>
            <a:ea typeface="ＭＳ 明朝"/>
          </a:endParaRPr>
        </a:p>
      </xdr:txBody>
    </xdr:sp>
    <xdr:clientData/>
  </xdr:twoCellAnchor>
  <xdr:twoCellAnchor>
    <xdr:from>
      <xdr:col>13</xdr:col>
      <xdr:colOff>142877</xdr:colOff>
      <xdr:row>39</xdr:row>
      <xdr:rowOff>23813</xdr:rowOff>
    </xdr:from>
    <xdr:to>
      <xdr:col>14</xdr:col>
      <xdr:colOff>485776</xdr:colOff>
      <xdr:row>41</xdr:row>
      <xdr:rowOff>128588</xdr:rowOff>
    </xdr:to>
    <xdr:sp macro="" textlink="">
      <xdr:nvSpPr>
        <xdr:cNvPr id="3" name="AutoShape 8">
          <a:extLst>
            <a:ext uri="{FF2B5EF4-FFF2-40B4-BE49-F238E27FC236}">
              <a16:creationId xmlns:a16="http://schemas.microsoft.com/office/drawing/2014/main" id="{BACE833C-6F08-4ECE-84E4-8A24ED991DB1}"/>
            </a:ext>
          </a:extLst>
        </xdr:cNvPr>
        <xdr:cNvSpPr>
          <a:spLocks noChangeArrowheads="1"/>
        </xdr:cNvSpPr>
      </xdr:nvSpPr>
      <xdr:spPr bwMode="auto">
        <a:xfrm>
          <a:off x="5938840" y="7653338"/>
          <a:ext cx="1138236" cy="428625"/>
        </a:xfrm>
        <a:prstGeom prst="wedgeRoundRectCallout">
          <a:avLst>
            <a:gd name="adj1" fmla="val 89345"/>
            <a:gd name="adj2" fmla="val -84153"/>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900" b="0" i="0" u="none" strike="noStrike" baseline="0">
              <a:solidFill>
                <a:srgbClr val="000000"/>
              </a:solidFill>
              <a:latin typeface="ＭＳ 明朝"/>
              <a:ea typeface="ＭＳ 明朝"/>
            </a:rPr>
            <a:t>見積</a:t>
          </a:r>
          <a:r>
            <a:rPr lang="en-US" altLang="ja-JP" sz="900" b="0" i="0" u="none" strike="noStrike" baseline="0">
              <a:solidFill>
                <a:srgbClr val="000000"/>
              </a:solidFill>
              <a:latin typeface="ＭＳ 明朝"/>
              <a:ea typeface="ＭＳ 明朝"/>
            </a:rPr>
            <a:t>No.</a:t>
          </a:r>
          <a:r>
            <a:rPr lang="ja-JP" altLang="en-US" sz="900" b="0" i="0" u="none" strike="noStrike" baseline="0">
              <a:solidFill>
                <a:srgbClr val="000000"/>
              </a:solidFill>
              <a:latin typeface="ＭＳ 明朝"/>
              <a:ea typeface="ＭＳ 明朝"/>
            </a:rPr>
            <a:t>と連動した</a:t>
          </a:r>
          <a:endParaRPr lang="en-US" altLang="ja-JP" sz="900" b="0" i="0" u="none" strike="noStrike" baseline="0">
            <a:solidFill>
              <a:srgbClr val="000000"/>
            </a:solidFill>
            <a:latin typeface="ＭＳ 明朝"/>
            <a:ea typeface="ＭＳ 明朝"/>
          </a:endParaRPr>
        </a:p>
        <a:p>
          <a:pPr algn="l" rtl="0">
            <a:lnSpc>
              <a:spcPts val="1300"/>
            </a:lnSpc>
            <a:defRPr sz="1000"/>
          </a:pPr>
          <a:r>
            <a:rPr lang="ja-JP" altLang="en-US" sz="900" b="0" i="0" u="none" strike="noStrike" baseline="0">
              <a:solidFill>
                <a:srgbClr val="000000"/>
              </a:solidFill>
              <a:latin typeface="ＭＳ 明朝"/>
              <a:ea typeface="ＭＳ 明朝"/>
            </a:rPr>
            <a:t>請求書</a:t>
          </a:r>
          <a:r>
            <a:rPr lang="en-US" altLang="ja-JP" sz="900" b="0" i="0" u="none" strike="noStrike" baseline="0">
              <a:solidFill>
                <a:srgbClr val="000000"/>
              </a:solidFill>
              <a:latin typeface="ＭＳ 明朝"/>
              <a:ea typeface="ＭＳ 明朝"/>
            </a:rPr>
            <a:t>No.</a:t>
          </a:r>
          <a:r>
            <a:rPr lang="ja-JP" altLang="en-US" sz="900" b="0" i="0" u="none" strike="noStrike" baseline="0">
              <a:solidFill>
                <a:srgbClr val="000000"/>
              </a:solidFill>
              <a:latin typeface="ＭＳ 明朝"/>
              <a:ea typeface="ＭＳ 明朝"/>
            </a:rPr>
            <a:t>を記入</a:t>
          </a:r>
        </a:p>
      </xdr:txBody>
    </xdr:sp>
    <xdr:clientData/>
  </xdr:twoCellAnchor>
  <xdr:twoCellAnchor editAs="oneCell">
    <xdr:from>
      <xdr:col>5</xdr:col>
      <xdr:colOff>171450</xdr:colOff>
      <xdr:row>9</xdr:row>
      <xdr:rowOff>138112</xdr:rowOff>
    </xdr:from>
    <xdr:to>
      <xdr:col>11</xdr:col>
      <xdr:colOff>138113</xdr:colOff>
      <xdr:row>11</xdr:row>
      <xdr:rowOff>47625</xdr:rowOff>
    </xdr:to>
    <xdr:sp macro="" textlink="">
      <xdr:nvSpPr>
        <xdr:cNvPr id="4" name="AutoShape 6">
          <a:extLst>
            <a:ext uri="{FF2B5EF4-FFF2-40B4-BE49-F238E27FC236}">
              <a16:creationId xmlns:a16="http://schemas.microsoft.com/office/drawing/2014/main" id="{60E51A67-A07C-449C-98C6-A495EF7D9DF4}"/>
            </a:ext>
          </a:extLst>
        </xdr:cNvPr>
        <xdr:cNvSpPr>
          <a:spLocks noChangeArrowheads="1"/>
        </xdr:cNvSpPr>
      </xdr:nvSpPr>
      <xdr:spPr bwMode="auto">
        <a:xfrm>
          <a:off x="2638425" y="1881187"/>
          <a:ext cx="2205038" cy="233363"/>
        </a:xfrm>
        <a:prstGeom prst="wedgeRoundRectCallout">
          <a:avLst>
            <a:gd name="adj1" fmla="val -186664"/>
            <a:gd name="adj2" fmla="val -36455"/>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900" b="0" i="0" strike="noStrike">
              <a:solidFill>
                <a:srgbClr val="000000"/>
              </a:solidFill>
              <a:latin typeface="ＭＳ 明朝"/>
              <a:ea typeface="ＭＳ 明朝"/>
            </a:rPr>
            <a:t>不要な科目は科目ごと「</a:t>
          </a:r>
          <a:r>
            <a:rPr lang="ja-JP" altLang="en-US" sz="900" b="0" i="0" strike="noStrike">
              <a:solidFill>
                <a:srgbClr val="FF0000"/>
              </a:solidFill>
              <a:latin typeface="ＭＳ 明朝"/>
              <a:ea typeface="ＭＳ 明朝"/>
            </a:rPr>
            <a:t>行の非表示</a:t>
          </a:r>
          <a:r>
            <a:rPr lang="ja-JP" altLang="en-US" sz="900" b="0" i="0" strike="noStrike">
              <a:solidFill>
                <a:srgbClr val="000000"/>
              </a:solidFill>
              <a:latin typeface="ＭＳ 明朝"/>
              <a:ea typeface="ＭＳ 明朝"/>
            </a:rPr>
            <a:t>」</a:t>
          </a:r>
        </a:p>
        <a:p>
          <a:pPr algn="l" rtl="0">
            <a:lnSpc>
              <a:spcPts val="1100"/>
            </a:lnSpc>
            <a:defRPr sz="1000"/>
          </a:pPr>
          <a:endParaRPr lang="ja-JP" altLang="en-US" sz="900" b="0" i="0" strike="noStrike">
            <a:solidFill>
              <a:srgbClr val="000000"/>
            </a:solidFill>
            <a:latin typeface="ＭＳ 明朝"/>
            <a:ea typeface="ＭＳ 明朝"/>
          </a:endParaRPr>
        </a:p>
      </xdr:txBody>
    </xdr:sp>
    <xdr:clientData/>
  </xdr:twoCellAnchor>
  <xdr:twoCellAnchor editAs="oneCell">
    <xdr:from>
      <xdr:col>5</xdr:col>
      <xdr:colOff>0</xdr:colOff>
      <xdr:row>40</xdr:row>
      <xdr:rowOff>23812</xdr:rowOff>
    </xdr:from>
    <xdr:to>
      <xdr:col>10</xdr:col>
      <xdr:colOff>142875</xdr:colOff>
      <xdr:row>41</xdr:row>
      <xdr:rowOff>95250</xdr:rowOff>
    </xdr:to>
    <xdr:sp macro="" textlink="">
      <xdr:nvSpPr>
        <xdr:cNvPr id="5" name="AutoShape 6">
          <a:extLst>
            <a:ext uri="{FF2B5EF4-FFF2-40B4-BE49-F238E27FC236}">
              <a16:creationId xmlns:a16="http://schemas.microsoft.com/office/drawing/2014/main" id="{3BF7F5BA-EB48-4549-84CB-7D9D668CA236}"/>
            </a:ext>
          </a:extLst>
        </xdr:cNvPr>
        <xdr:cNvSpPr>
          <a:spLocks noChangeArrowheads="1"/>
        </xdr:cNvSpPr>
      </xdr:nvSpPr>
      <xdr:spPr bwMode="auto">
        <a:xfrm>
          <a:off x="2466975" y="7815262"/>
          <a:ext cx="2205038" cy="233363"/>
        </a:xfrm>
        <a:prstGeom prst="wedgeRoundRectCallout">
          <a:avLst>
            <a:gd name="adj1" fmla="val -186664"/>
            <a:gd name="adj2" fmla="val -36455"/>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900" b="0" i="0" strike="noStrike">
              <a:solidFill>
                <a:srgbClr val="000000"/>
              </a:solidFill>
              <a:latin typeface="ＭＳ 明朝"/>
              <a:ea typeface="ＭＳ 明朝"/>
            </a:rPr>
            <a:t>不要な科目は科目ごと「</a:t>
          </a:r>
          <a:r>
            <a:rPr lang="ja-JP" altLang="en-US" sz="900" b="0" i="0" strike="noStrike">
              <a:solidFill>
                <a:srgbClr val="FF0000"/>
              </a:solidFill>
              <a:latin typeface="ＭＳ 明朝"/>
              <a:ea typeface="ＭＳ 明朝"/>
            </a:rPr>
            <a:t>行の非表示</a:t>
          </a:r>
          <a:r>
            <a:rPr lang="ja-JP" altLang="en-US" sz="900" b="0" i="0" strike="noStrike">
              <a:solidFill>
                <a:srgbClr val="000000"/>
              </a:solidFill>
              <a:latin typeface="ＭＳ 明朝"/>
              <a:ea typeface="ＭＳ 明朝"/>
            </a:rPr>
            <a:t>」</a:t>
          </a:r>
        </a:p>
        <a:p>
          <a:pPr algn="l" rtl="0">
            <a:lnSpc>
              <a:spcPts val="1100"/>
            </a:lnSpc>
            <a:defRPr sz="1000"/>
          </a:pPr>
          <a:endParaRPr lang="ja-JP" altLang="en-US" sz="900" b="0" i="0" strike="noStrike">
            <a:solidFill>
              <a:srgbClr val="000000"/>
            </a:solidFill>
            <a:latin typeface="ＭＳ 明朝"/>
            <a:ea typeface="ＭＳ 明朝"/>
          </a:endParaRPr>
        </a:p>
      </xdr:txBody>
    </xdr:sp>
    <xdr:clientData/>
  </xdr:twoCellAnchor>
  <xdr:twoCellAnchor editAs="oneCell">
    <xdr:from>
      <xdr:col>6</xdr:col>
      <xdr:colOff>9526</xdr:colOff>
      <xdr:row>16</xdr:row>
      <xdr:rowOff>138112</xdr:rowOff>
    </xdr:from>
    <xdr:to>
      <xdr:col>11</xdr:col>
      <xdr:colOff>157164</xdr:colOff>
      <xdr:row>18</xdr:row>
      <xdr:rowOff>57150</xdr:rowOff>
    </xdr:to>
    <xdr:sp macro="" textlink="">
      <xdr:nvSpPr>
        <xdr:cNvPr id="7" name="AutoShape 6">
          <a:extLst>
            <a:ext uri="{FF2B5EF4-FFF2-40B4-BE49-F238E27FC236}">
              <a16:creationId xmlns:a16="http://schemas.microsoft.com/office/drawing/2014/main" id="{497F5FF2-5156-4B41-A039-E9F2B61ACFA1}"/>
            </a:ext>
          </a:extLst>
        </xdr:cNvPr>
        <xdr:cNvSpPr>
          <a:spLocks noChangeArrowheads="1"/>
        </xdr:cNvSpPr>
      </xdr:nvSpPr>
      <xdr:spPr bwMode="auto">
        <a:xfrm>
          <a:off x="3219451" y="3128962"/>
          <a:ext cx="1976438" cy="261938"/>
        </a:xfrm>
        <a:prstGeom prst="wedgeRoundRectCallout">
          <a:avLst>
            <a:gd name="adj1" fmla="val 65242"/>
            <a:gd name="adj2" fmla="val -165041"/>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900" b="0" i="0" strike="noStrike">
              <a:solidFill>
                <a:srgbClr val="000000"/>
              </a:solidFill>
              <a:latin typeface="ＭＳ 明朝"/>
              <a:ea typeface="ＭＳ 明朝"/>
            </a:rPr>
            <a:t>予算額は様式</a:t>
          </a:r>
          <a:r>
            <a:rPr lang="en-US" altLang="ja-JP" sz="900" b="0" i="0" strike="noStrike">
              <a:solidFill>
                <a:srgbClr val="000000"/>
              </a:solidFill>
              <a:latin typeface="ＭＳ 明朝"/>
              <a:ea typeface="ＭＳ 明朝"/>
            </a:rPr>
            <a:t>02</a:t>
          </a:r>
          <a:r>
            <a:rPr lang="ja-JP" altLang="en-US" sz="900" b="0" i="0" strike="noStrike">
              <a:solidFill>
                <a:srgbClr val="000000"/>
              </a:solidFill>
              <a:latin typeface="ＭＳ 明朝"/>
              <a:ea typeface="ＭＳ 明朝"/>
            </a:rPr>
            <a:t>・</a:t>
          </a:r>
          <a:r>
            <a:rPr lang="en-US" altLang="ja-JP" sz="900" b="0" i="0" strike="noStrike">
              <a:solidFill>
                <a:srgbClr val="000000"/>
              </a:solidFill>
              <a:latin typeface="ＭＳ 明朝"/>
              <a:ea typeface="ＭＳ 明朝"/>
            </a:rPr>
            <a:t>03</a:t>
          </a:r>
          <a:r>
            <a:rPr lang="ja-JP" altLang="en-US" sz="900" b="0" i="0" strike="noStrike">
              <a:solidFill>
                <a:srgbClr val="000000"/>
              </a:solidFill>
              <a:latin typeface="ＭＳ 明朝"/>
              <a:ea typeface="ＭＳ 明朝"/>
            </a:rPr>
            <a:t>より自動転記</a:t>
          </a:r>
        </a:p>
      </xdr:txBody>
    </xdr:sp>
    <xdr:clientData/>
  </xdr:twoCellAnchor>
  <xdr:twoCellAnchor editAs="oneCell">
    <xdr:from>
      <xdr:col>5</xdr:col>
      <xdr:colOff>495300</xdr:colOff>
      <xdr:row>6</xdr:row>
      <xdr:rowOff>104774</xdr:rowOff>
    </xdr:from>
    <xdr:to>
      <xdr:col>13</xdr:col>
      <xdr:colOff>66675</xdr:colOff>
      <xdr:row>9</xdr:row>
      <xdr:rowOff>71438</xdr:rowOff>
    </xdr:to>
    <xdr:sp macro="" textlink="">
      <xdr:nvSpPr>
        <xdr:cNvPr id="10" name="AutoShape 6">
          <a:extLst>
            <a:ext uri="{FF2B5EF4-FFF2-40B4-BE49-F238E27FC236}">
              <a16:creationId xmlns:a16="http://schemas.microsoft.com/office/drawing/2014/main" id="{A5E75CB5-B5CD-4801-A496-F214540E089E}"/>
            </a:ext>
          </a:extLst>
        </xdr:cNvPr>
        <xdr:cNvSpPr>
          <a:spLocks noChangeArrowheads="1"/>
        </xdr:cNvSpPr>
      </xdr:nvSpPr>
      <xdr:spPr bwMode="auto">
        <a:xfrm>
          <a:off x="3133725" y="1381124"/>
          <a:ext cx="3133725" cy="481014"/>
        </a:xfrm>
        <a:prstGeom prst="wedgeRoundRectCallout">
          <a:avLst>
            <a:gd name="adj1" fmla="val 55754"/>
            <a:gd name="adj2" fmla="val -87543"/>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900" b="0" i="0" strike="noStrike">
              <a:solidFill>
                <a:srgbClr val="000000"/>
              </a:solidFill>
              <a:latin typeface="ＭＳ 明朝"/>
              <a:ea typeface="ＭＳ 明朝"/>
            </a:rPr>
            <a:t>決算額は摘要欄より自動計算</a:t>
          </a:r>
          <a:endParaRPr lang="en-US" altLang="ja-JP" sz="900" b="0" i="0" strike="noStrike">
            <a:solidFill>
              <a:srgbClr val="000000"/>
            </a:solidFill>
            <a:latin typeface="ＭＳ 明朝"/>
            <a:ea typeface="ＭＳ 明朝"/>
          </a:endParaRPr>
        </a:p>
        <a:p>
          <a:pPr algn="l" rtl="0">
            <a:lnSpc>
              <a:spcPts val="1200"/>
            </a:lnSpc>
            <a:defRPr sz="1000"/>
          </a:pPr>
          <a:r>
            <a:rPr lang="ja-JP" altLang="en-US" sz="900" b="0" i="0" strike="noStrike">
              <a:solidFill>
                <a:srgbClr val="000000"/>
              </a:solidFill>
              <a:latin typeface="ＭＳ 明朝"/>
              <a:ea typeface="ＭＳ 明朝"/>
            </a:rPr>
            <a:t>自動計算が難しい場合は書式を適宜変更して直接記載。</a:t>
          </a:r>
        </a:p>
        <a:p>
          <a:pPr algn="l" rtl="0">
            <a:lnSpc>
              <a:spcPts val="1100"/>
            </a:lnSpc>
            <a:defRPr sz="1000"/>
          </a:pPr>
          <a:endParaRPr lang="ja-JP" altLang="en-US" sz="900" b="0" i="0" strike="noStrike">
            <a:solidFill>
              <a:srgbClr val="000000"/>
            </a:solidFill>
            <a:latin typeface="ＭＳ 明朝"/>
            <a:ea typeface="ＭＳ 明朝"/>
          </a:endParaRPr>
        </a:p>
      </xdr:txBody>
    </xdr:sp>
    <xdr:clientData/>
  </xdr:twoCellAnchor>
  <xdr:twoCellAnchor editAs="oneCell">
    <xdr:from>
      <xdr:col>6</xdr:col>
      <xdr:colOff>47625</xdr:colOff>
      <xdr:row>32</xdr:row>
      <xdr:rowOff>109537</xdr:rowOff>
    </xdr:from>
    <xdr:to>
      <xdr:col>13</xdr:col>
      <xdr:colOff>190500</xdr:colOff>
      <xdr:row>35</xdr:row>
      <xdr:rowOff>76201</xdr:rowOff>
    </xdr:to>
    <xdr:sp macro="" textlink="">
      <xdr:nvSpPr>
        <xdr:cNvPr id="11" name="AutoShape 6">
          <a:extLst>
            <a:ext uri="{FF2B5EF4-FFF2-40B4-BE49-F238E27FC236}">
              <a16:creationId xmlns:a16="http://schemas.microsoft.com/office/drawing/2014/main" id="{902CA7E4-655C-4FED-BD23-9A83F22F1656}"/>
            </a:ext>
          </a:extLst>
        </xdr:cNvPr>
        <xdr:cNvSpPr>
          <a:spLocks noChangeArrowheads="1"/>
        </xdr:cNvSpPr>
      </xdr:nvSpPr>
      <xdr:spPr bwMode="auto">
        <a:xfrm>
          <a:off x="3257550" y="6605587"/>
          <a:ext cx="3133725" cy="481014"/>
        </a:xfrm>
        <a:prstGeom prst="wedgeRoundRectCallout">
          <a:avLst>
            <a:gd name="adj1" fmla="val 55754"/>
            <a:gd name="adj2" fmla="val -87543"/>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900" b="0" i="0" strike="noStrike">
              <a:solidFill>
                <a:srgbClr val="000000"/>
              </a:solidFill>
              <a:latin typeface="ＭＳ 明朝"/>
              <a:ea typeface="ＭＳ 明朝"/>
            </a:rPr>
            <a:t>決算額は摘要欄より自動計算</a:t>
          </a:r>
          <a:endParaRPr lang="en-US" altLang="ja-JP" sz="900" b="0" i="0" strike="noStrike">
            <a:solidFill>
              <a:srgbClr val="000000"/>
            </a:solidFill>
            <a:latin typeface="ＭＳ 明朝"/>
            <a:ea typeface="ＭＳ 明朝"/>
          </a:endParaRPr>
        </a:p>
        <a:p>
          <a:pPr algn="l" rtl="0">
            <a:lnSpc>
              <a:spcPts val="1200"/>
            </a:lnSpc>
            <a:defRPr sz="1000"/>
          </a:pPr>
          <a:r>
            <a:rPr lang="ja-JP" altLang="en-US" sz="900" b="0" i="0" strike="noStrike">
              <a:solidFill>
                <a:srgbClr val="000000"/>
              </a:solidFill>
              <a:latin typeface="ＭＳ 明朝"/>
              <a:ea typeface="ＭＳ 明朝"/>
            </a:rPr>
            <a:t>自動計算が難しい場合は書式を適宜変更して直接記載。</a:t>
          </a:r>
        </a:p>
        <a:p>
          <a:pPr algn="l" rtl="0">
            <a:lnSpc>
              <a:spcPts val="1100"/>
            </a:lnSpc>
            <a:defRPr sz="1000"/>
          </a:pPr>
          <a:endParaRPr lang="ja-JP" altLang="en-US" sz="900" b="0" i="0" strike="noStrike">
            <a:solidFill>
              <a:srgbClr val="000000"/>
            </a:solidFill>
            <a:latin typeface="ＭＳ 明朝"/>
            <a:ea typeface="ＭＳ 明朝"/>
          </a:endParaRPr>
        </a:p>
      </xdr:txBody>
    </xdr:sp>
    <xdr:clientData/>
  </xdr:twoCellAnchor>
</xdr:wsDr>
</file>

<file path=xl/drawings/drawing12.xml><?xml version="1.0" encoding="utf-8"?>
<xdr:wsDr xmlns:xdr="http://schemas.openxmlformats.org/drawingml/2006/spreadsheetDrawing" xmlns:a="http://schemas.openxmlformats.org/drawingml/2006/main">
  <xdr:twoCellAnchor editAs="oneCell">
    <xdr:from>
      <xdr:col>5</xdr:col>
      <xdr:colOff>257175</xdr:colOff>
      <xdr:row>20</xdr:row>
      <xdr:rowOff>109539</xdr:rowOff>
    </xdr:from>
    <xdr:to>
      <xdr:col>11</xdr:col>
      <xdr:colOff>200026</xdr:colOff>
      <xdr:row>23</xdr:row>
      <xdr:rowOff>14288</xdr:rowOff>
    </xdr:to>
    <xdr:sp macro="" textlink="">
      <xdr:nvSpPr>
        <xdr:cNvPr id="2" name="AutoShape 6">
          <a:extLst>
            <a:ext uri="{FF2B5EF4-FFF2-40B4-BE49-F238E27FC236}">
              <a16:creationId xmlns:a16="http://schemas.microsoft.com/office/drawing/2014/main" id="{FF416723-0733-4977-BBF3-B147E9426385}"/>
            </a:ext>
          </a:extLst>
        </xdr:cNvPr>
        <xdr:cNvSpPr>
          <a:spLocks noChangeArrowheads="1"/>
        </xdr:cNvSpPr>
      </xdr:nvSpPr>
      <xdr:spPr bwMode="auto">
        <a:xfrm>
          <a:off x="2895600" y="3786189"/>
          <a:ext cx="2343151" cy="419099"/>
        </a:xfrm>
        <a:prstGeom prst="wedgeRoundRectCallout">
          <a:avLst>
            <a:gd name="adj1" fmla="val -39327"/>
            <a:gd name="adj2" fmla="val -131079"/>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900" b="0" i="0" strike="noStrike">
              <a:solidFill>
                <a:srgbClr val="000000"/>
              </a:solidFill>
              <a:latin typeface="ＭＳ 明朝"/>
              <a:ea typeface="ＭＳ 明朝"/>
            </a:rPr>
            <a:t>様式</a:t>
          </a:r>
          <a:r>
            <a:rPr lang="en-US" altLang="ja-JP" sz="900" b="0" i="0" strike="noStrike">
              <a:solidFill>
                <a:srgbClr val="000000"/>
              </a:solidFill>
              <a:latin typeface="ＭＳ 明朝"/>
              <a:ea typeface="ＭＳ 明朝"/>
            </a:rPr>
            <a:t>02</a:t>
          </a:r>
          <a:r>
            <a:rPr lang="ja-JP" altLang="en-US" sz="900" b="0" i="0" strike="noStrike">
              <a:solidFill>
                <a:srgbClr val="000000"/>
              </a:solidFill>
              <a:latin typeface="ＭＳ 明朝"/>
              <a:ea typeface="ＭＳ 明朝"/>
            </a:rPr>
            <a:t>・</a:t>
          </a:r>
          <a:r>
            <a:rPr lang="en-US" altLang="ja-JP" sz="900" b="0" i="0" strike="noStrike">
              <a:solidFill>
                <a:srgbClr val="000000"/>
              </a:solidFill>
              <a:latin typeface="ＭＳ 明朝"/>
              <a:ea typeface="ＭＳ 明朝"/>
            </a:rPr>
            <a:t>03</a:t>
          </a:r>
          <a:r>
            <a:rPr lang="ja-JP" altLang="en-US" sz="900" b="0" i="0" strike="noStrike">
              <a:solidFill>
                <a:srgbClr val="000000"/>
              </a:solidFill>
              <a:latin typeface="ＭＳ 明朝"/>
              <a:ea typeface="ＭＳ 明朝"/>
            </a:rPr>
            <a:t>より自動転記</a:t>
          </a:r>
          <a:endParaRPr lang="en-US" altLang="ja-JP" sz="900" b="0" i="0" strike="noStrike">
            <a:solidFill>
              <a:srgbClr val="000000"/>
            </a:solidFill>
            <a:latin typeface="ＭＳ 明朝"/>
            <a:ea typeface="ＭＳ 明朝"/>
          </a:endParaRPr>
        </a:p>
        <a:p>
          <a:pPr algn="l" rtl="0">
            <a:lnSpc>
              <a:spcPts val="1200"/>
            </a:lnSpc>
            <a:defRPr sz="1000"/>
          </a:pPr>
          <a:r>
            <a:rPr lang="ja-JP" altLang="en-US" sz="900" b="0" i="0" strike="noStrike">
              <a:solidFill>
                <a:srgbClr val="000000"/>
              </a:solidFill>
              <a:latin typeface="ＭＳ 明朝"/>
              <a:ea typeface="ＭＳ 明朝"/>
            </a:rPr>
            <a:t>書式を変更している場合は、適宜修正</a:t>
          </a:r>
        </a:p>
        <a:p>
          <a:pPr algn="l" rtl="0">
            <a:lnSpc>
              <a:spcPts val="1100"/>
            </a:lnSpc>
            <a:defRPr sz="1000"/>
          </a:pPr>
          <a:endParaRPr lang="ja-JP" altLang="en-US" sz="900" b="0" i="0" strike="noStrike">
            <a:solidFill>
              <a:srgbClr val="000000"/>
            </a:solidFill>
            <a:latin typeface="ＭＳ 明朝"/>
            <a:ea typeface="ＭＳ 明朝"/>
          </a:endParaRPr>
        </a:p>
      </xdr:txBody>
    </xdr:sp>
    <xdr:clientData/>
  </xdr:twoCellAnchor>
  <xdr:twoCellAnchor>
    <xdr:from>
      <xdr:col>13</xdr:col>
      <xdr:colOff>142877</xdr:colOff>
      <xdr:row>39</xdr:row>
      <xdr:rowOff>23813</xdr:rowOff>
    </xdr:from>
    <xdr:to>
      <xdr:col>14</xdr:col>
      <xdr:colOff>485776</xdr:colOff>
      <xdr:row>41</xdr:row>
      <xdr:rowOff>128588</xdr:rowOff>
    </xdr:to>
    <xdr:sp macro="" textlink="">
      <xdr:nvSpPr>
        <xdr:cNvPr id="3" name="AutoShape 8">
          <a:extLst>
            <a:ext uri="{FF2B5EF4-FFF2-40B4-BE49-F238E27FC236}">
              <a16:creationId xmlns:a16="http://schemas.microsoft.com/office/drawing/2014/main" id="{6BA2420D-9332-42E9-B95B-3E74EAC74EBB}"/>
            </a:ext>
          </a:extLst>
        </xdr:cNvPr>
        <xdr:cNvSpPr>
          <a:spLocks noChangeArrowheads="1"/>
        </xdr:cNvSpPr>
      </xdr:nvSpPr>
      <xdr:spPr bwMode="auto">
        <a:xfrm>
          <a:off x="6343652" y="7929563"/>
          <a:ext cx="1190624" cy="447675"/>
        </a:xfrm>
        <a:prstGeom prst="wedgeRoundRectCallout">
          <a:avLst>
            <a:gd name="adj1" fmla="val 89345"/>
            <a:gd name="adj2" fmla="val -84153"/>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900" b="0" i="0" u="none" strike="noStrike" baseline="0">
              <a:solidFill>
                <a:srgbClr val="000000"/>
              </a:solidFill>
              <a:latin typeface="ＭＳ 明朝"/>
              <a:ea typeface="ＭＳ 明朝"/>
            </a:rPr>
            <a:t>見積</a:t>
          </a:r>
          <a:r>
            <a:rPr lang="en-US" altLang="ja-JP" sz="900" b="0" i="0" u="none" strike="noStrike" baseline="0">
              <a:solidFill>
                <a:srgbClr val="000000"/>
              </a:solidFill>
              <a:latin typeface="ＭＳ 明朝"/>
              <a:ea typeface="ＭＳ 明朝"/>
            </a:rPr>
            <a:t>No.</a:t>
          </a:r>
          <a:r>
            <a:rPr lang="ja-JP" altLang="en-US" sz="900" b="0" i="0" u="none" strike="noStrike" baseline="0">
              <a:solidFill>
                <a:srgbClr val="000000"/>
              </a:solidFill>
              <a:latin typeface="ＭＳ 明朝"/>
              <a:ea typeface="ＭＳ 明朝"/>
            </a:rPr>
            <a:t>と連動した</a:t>
          </a:r>
          <a:endParaRPr lang="en-US" altLang="ja-JP" sz="900" b="0" i="0" u="none" strike="noStrike" baseline="0">
            <a:solidFill>
              <a:srgbClr val="000000"/>
            </a:solidFill>
            <a:latin typeface="ＭＳ 明朝"/>
            <a:ea typeface="ＭＳ 明朝"/>
          </a:endParaRPr>
        </a:p>
        <a:p>
          <a:pPr algn="l" rtl="0">
            <a:lnSpc>
              <a:spcPts val="1300"/>
            </a:lnSpc>
            <a:defRPr sz="1000"/>
          </a:pPr>
          <a:r>
            <a:rPr lang="ja-JP" altLang="en-US" sz="900" b="0" i="0" u="none" strike="noStrike" baseline="0">
              <a:solidFill>
                <a:srgbClr val="000000"/>
              </a:solidFill>
              <a:latin typeface="ＭＳ 明朝"/>
              <a:ea typeface="ＭＳ 明朝"/>
            </a:rPr>
            <a:t>請求書</a:t>
          </a:r>
          <a:r>
            <a:rPr lang="en-US" altLang="ja-JP" sz="900" b="0" i="0" u="none" strike="noStrike" baseline="0">
              <a:solidFill>
                <a:srgbClr val="000000"/>
              </a:solidFill>
              <a:latin typeface="ＭＳ 明朝"/>
              <a:ea typeface="ＭＳ 明朝"/>
            </a:rPr>
            <a:t>No.</a:t>
          </a:r>
          <a:r>
            <a:rPr lang="ja-JP" altLang="en-US" sz="900" b="0" i="0" u="none" strike="noStrike" baseline="0">
              <a:solidFill>
                <a:srgbClr val="000000"/>
              </a:solidFill>
              <a:latin typeface="ＭＳ 明朝"/>
              <a:ea typeface="ＭＳ 明朝"/>
            </a:rPr>
            <a:t>を記入</a:t>
          </a:r>
        </a:p>
      </xdr:txBody>
    </xdr:sp>
    <xdr:clientData/>
  </xdr:twoCellAnchor>
  <xdr:twoCellAnchor editAs="oneCell">
    <xdr:from>
      <xdr:col>5</xdr:col>
      <xdr:colOff>171450</xdr:colOff>
      <xdr:row>9</xdr:row>
      <xdr:rowOff>138112</xdr:rowOff>
    </xdr:from>
    <xdr:to>
      <xdr:col>11</xdr:col>
      <xdr:colOff>138113</xdr:colOff>
      <xdr:row>11</xdr:row>
      <xdr:rowOff>47625</xdr:rowOff>
    </xdr:to>
    <xdr:sp macro="" textlink="">
      <xdr:nvSpPr>
        <xdr:cNvPr id="4" name="AutoShape 6">
          <a:extLst>
            <a:ext uri="{FF2B5EF4-FFF2-40B4-BE49-F238E27FC236}">
              <a16:creationId xmlns:a16="http://schemas.microsoft.com/office/drawing/2014/main" id="{07937128-0A68-4A0C-90E2-344A066FB988}"/>
            </a:ext>
          </a:extLst>
        </xdr:cNvPr>
        <xdr:cNvSpPr>
          <a:spLocks noChangeArrowheads="1"/>
        </xdr:cNvSpPr>
      </xdr:nvSpPr>
      <xdr:spPr bwMode="auto">
        <a:xfrm>
          <a:off x="2809875" y="1928812"/>
          <a:ext cx="2366963" cy="252413"/>
        </a:xfrm>
        <a:prstGeom prst="wedgeRoundRectCallout">
          <a:avLst>
            <a:gd name="adj1" fmla="val -186664"/>
            <a:gd name="adj2" fmla="val -36455"/>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900" b="0" i="0" strike="noStrike">
              <a:solidFill>
                <a:srgbClr val="000000"/>
              </a:solidFill>
              <a:latin typeface="ＭＳ 明朝"/>
              <a:ea typeface="ＭＳ 明朝"/>
            </a:rPr>
            <a:t>不要な科目は科目ごと「</a:t>
          </a:r>
          <a:r>
            <a:rPr lang="ja-JP" altLang="en-US" sz="900" b="0" i="0" strike="noStrike">
              <a:solidFill>
                <a:srgbClr val="FF0000"/>
              </a:solidFill>
              <a:latin typeface="ＭＳ 明朝"/>
              <a:ea typeface="ＭＳ 明朝"/>
            </a:rPr>
            <a:t>行の非表示</a:t>
          </a:r>
          <a:r>
            <a:rPr lang="ja-JP" altLang="en-US" sz="900" b="0" i="0" strike="noStrike">
              <a:solidFill>
                <a:srgbClr val="000000"/>
              </a:solidFill>
              <a:latin typeface="ＭＳ 明朝"/>
              <a:ea typeface="ＭＳ 明朝"/>
            </a:rPr>
            <a:t>」</a:t>
          </a:r>
        </a:p>
        <a:p>
          <a:pPr algn="l" rtl="0">
            <a:lnSpc>
              <a:spcPts val="1100"/>
            </a:lnSpc>
            <a:defRPr sz="1000"/>
          </a:pPr>
          <a:endParaRPr lang="ja-JP" altLang="en-US" sz="900" b="0" i="0" strike="noStrike">
            <a:solidFill>
              <a:srgbClr val="000000"/>
            </a:solidFill>
            <a:latin typeface="ＭＳ 明朝"/>
            <a:ea typeface="ＭＳ 明朝"/>
          </a:endParaRPr>
        </a:p>
      </xdr:txBody>
    </xdr:sp>
    <xdr:clientData/>
  </xdr:twoCellAnchor>
  <xdr:twoCellAnchor editAs="oneCell">
    <xdr:from>
      <xdr:col>5</xdr:col>
      <xdr:colOff>0</xdr:colOff>
      <xdr:row>40</xdr:row>
      <xdr:rowOff>23812</xdr:rowOff>
    </xdr:from>
    <xdr:to>
      <xdr:col>10</xdr:col>
      <xdr:colOff>142875</xdr:colOff>
      <xdr:row>41</xdr:row>
      <xdr:rowOff>95250</xdr:rowOff>
    </xdr:to>
    <xdr:sp macro="" textlink="">
      <xdr:nvSpPr>
        <xdr:cNvPr id="5" name="AutoShape 6">
          <a:extLst>
            <a:ext uri="{FF2B5EF4-FFF2-40B4-BE49-F238E27FC236}">
              <a16:creationId xmlns:a16="http://schemas.microsoft.com/office/drawing/2014/main" id="{6D610F3E-037D-4D5E-BC9A-7A1DE8B108A0}"/>
            </a:ext>
          </a:extLst>
        </xdr:cNvPr>
        <xdr:cNvSpPr>
          <a:spLocks noChangeArrowheads="1"/>
        </xdr:cNvSpPr>
      </xdr:nvSpPr>
      <xdr:spPr bwMode="auto">
        <a:xfrm>
          <a:off x="2638425" y="8101012"/>
          <a:ext cx="2352675" cy="242888"/>
        </a:xfrm>
        <a:prstGeom prst="wedgeRoundRectCallout">
          <a:avLst>
            <a:gd name="adj1" fmla="val -186664"/>
            <a:gd name="adj2" fmla="val -36455"/>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900" b="0" i="0" strike="noStrike">
              <a:solidFill>
                <a:srgbClr val="000000"/>
              </a:solidFill>
              <a:latin typeface="ＭＳ 明朝"/>
              <a:ea typeface="ＭＳ 明朝"/>
            </a:rPr>
            <a:t>不要な科目は科目ごと「</a:t>
          </a:r>
          <a:r>
            <a:rPr lang="ja-JP" altLang="en-US" sz="900" b="0" i="0" strike="noStrike">
              <a:solidFill>
                <a:srgbClr val="FF0000"/>
              </a:solidFill>
              <a:latin typeface="ＭＳ 明朝"/>
              <a:ea typeface="ＭＳ 明朝"/>
            </a:rPr>
            <a:t>行の非表示</a:t>
          </a:r>
          <a:r>
            <a:rPr lang="ja-JP" altLang="en-US" sz="900" b="0" i="0" strike="noStrike">
              <a:solidFill>
                <a:srgbClr val="000000"/>
              </a:solidFill>
              <a:latin typeface="ＭＳ 明朝"/>
              <a:ea typeface="ＭＳ 明朝"/>
            </a:rPr>
            <a:t>」</a:t>
          </a:r>
        </a:p>
        <a:p>
          <a:pPr algn="l" rtl="0">
            <a:lnSpc>
              <a:spcPts val="1100"/>
            </a:lnSpc>
            <a:defRPr sz="1000"/>
          </a:pPr>
          <a:endParaRPr lang="ja-JP" altLang="en-US" sz="900" b="0" i="0" strike="noStrike">
            <a:solidFill>
              <a:srgbClr val="000000"/>
            </a:solidFill>
            <a:latin typeface="ＭＳ 明朝"/>
            <a:ea typeface="ＭＳ 明朝"/>
          </a:endParaRPr>
        </a:p>
      </xdr:txBody>
    </xdr:sp>
    <xdr:clientData/>
  </xdr:twoCellAnchor>
  <xdr:twoCellAnchor editAs="oneCell">
    <xdr:from>
      <xdr:col>8</xdr:col>
      <xdr:colOff>314326</xdr:colOff>
      <xdr:row>17</xdr:row>
      <xdr:rowOff>33337</xdr:rowOff>
    </xdr:from>
    <xdr:to>
      <xdr:col>12</xdr:col>
      <xdr:colOff>776289</xdr:colOff>
      <xdr:row>18</xdr:row>
      <xdr:rowOff>123825</xdr:rowOff>
    </xdr:to>
    <xdr:sp macro="" textlink="">
      <xdr:nvSpPr>
        <xdr:cNvPr id="6" name="AutoShape 6">
          <a:extLst>
            <a:ext uri="{FF2B5EF4-FFF2-40B4-BE49-F238E27FC236}">
              <a16:creationId xmlns:a16="http://schemas.microsoft.com/office/drawing/2014/main" id="{A58E98B5-6E57-470E-949A-56A378FA543B}"/>
            </a:ext>
          </a:extLst>
        </xdr:cNvPr>
        <xdr:cNvSpPr>
          <a:spLocks noChangeArrowheads="1"/>
        </xdr:cNvSpPr>
      </xdr:nvSpPr>
      <xdr:spPr bwMode="auto">
        <a:xfrm>
          <a:off x="4152901" y="3195637"/>
          <a:ext cx="1976438" cy="261938"/>
        </a:xfrm>
        <a:prstGeom prst="wedgeRoundRectCallout">
          <a:avLst>
            <a:gd name="adj1" fmla="val 65242"/>
            <a:gd name="adj2" fmla="val -165041"/>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900" b="0" i="0" strike="noStrike">
              <a:solidFill>
                <a:srgbClr val="000000"/>
              </a:solidFill>
              <a:latin typeface="ＭＳ 明朝"/>
              <a:ea typeface="ＭＳ 明朝"/>
            </a:rPr>
            <a:t>予算額は様式</a:t>
          </a:r>
          <a:r>
            <a:rPr lang="en-US" altLang="ja-JP" sz="900" b="0" i="0" strike="noStrike">
              <a:solidFill>
                <a:srgbClr val="000000"/>
              </a:solidFill>
              <a:latin typeface="ＭＳ 明朝"/>
              <a:ea typeface="ＭＳ 明朝"/>
            </a:rPr>
            <a:t>02</a:t>
          </a:r>
          <a:r>
            <a:rPr lang="ja-JP" altLang="en-US" sz="900" b="0" i="0" strike="noStrike">
              <a:solidFill>
                <a:srgbClr val="000000"/>
              </a:solidFill>
              <a:latin typeface="ＭＳ 明朝"/>
              <a:ea typeface="ＭＳ 明朝"/>
            </a:rPr>
            <a:t>・</a:t>
          </a:r>
          <a:r>
            <a:rPr lang="en-US" altLang="ja-JP" sz="900" b="0" i="0" strike="noStrike">
              <a:solidFill>
                <a:srgbClr val="000000"/>
              </a:solidFill>
              <a:latin typeface="ＭＳ 明朝"/>
              <a:ea typeface="ＭＳ 明朝"/>
            </a:rPr>
            <a:t>03</a:t>
          </a:r>
          <a:r>
            <a:rPr lang="ja-JP" altLang="en-US" sz="900" b="0" i="0" strike="noStrike">
              <a:solidFill>
                <a:srgbClr val="000000"/>
              </a:solidFill>
              <a:latin typeface="ＭＳ 明朝"/>
              <a:ea typeface="ＭＳ 明朝"/>
            </a:rPr>
            <a:t>より自動転記</a:t>
          </a:r>
        </a:p>
      </xdr:txBody>
    </xdr:sp>
    <xdr:clientData/>
  </xdr:twoCellAnchor>
  <xdr:twoCellAnchor editAs="oneCell">
    <xdr:from>
      <xdr:col>4</xdr:col>
      <xdr:colOff>647700</xdr:colOff>
      <xdr:row>6</xdr:row>
      <xdr:rowOff>66674</xdr:rowOff>
    </xdr:from>
    <xdr:to>
      <xdr:col>12</xdr:col>
      <xdr:colOff>0</xdr:colOff>
      <xdr:row>9</xdr:row>
      <xdr:rowOff>33338</xdr:rowOff>
    </xdr:to>
    <xdr:sp macro="" textlink="">
      <xdr:nvSpPr>
        <xdr:cNvPr id="7" name="AutoShape 6">
          <a:extLst>
            <a:ext uri="{FF2B5EF4-FFF2-40B4-BE49-F238E27FC236}">
              <a16:creationId xmlns:a16="http://schemas.microsoft.com/office/drawing/2014/main" id="{32D2E546-D86D-428C-BA11-7C12EFC1A26F}"/>
            </a:ext>
          </a:extLst>
        </xdr:cNvPr>
        <xdr:cNvSpPr>
          <a:spLocks noChangeArrowheads="1"/>
        </xdr:cNvSpPr>
      </xdr:nvSpPr>
      <xdr:spPr bwMode="auto">
        <a:xfrm>
          <a:off x="2219325" y="1343024"/>
          <a:ext cx="3133725" cy="481014"/>
        </a:xfrm>
        <a:prstGeom prst="wedgeRoundRectCallout">
          <a:avLst>
            <a:gd name="adj1" fmla="val 55754"/>
            <a:gd name="adj2" fmla="val -87543"/>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900" b="0" i="0" strike="noStrike">
              <a:solidFill>
                <a:srgbClr val="000000"/>
              </a:solidFill>
              <a:latin typeface="ＭＳ 明朝"/>
              <a:ea typeface="ＭＳ 明朝"/>
            </a:rPr>
            <a:t>決算額は摘要欄より自動計算</a:t>
          </a:r>
          <a:endParaRPr lang="en-US" altLang="ja-JP" sz="900" b="0" i="0" strike="noStrike">
            <a:solidFill>
              <a:srgbClr val="000000"/>
            </a:solidFill>
            <a:latin typeface="ＭＳ 明朝"/>
            <a:ea typeface="ＭＳ 明朝"/>
          </a:endParaRPr>
        </a:p>
        <a:p>
          <a:pPr algn="l" rtl="0">
            <a:lnSpc>
              <a:spcPts val="1200"/>
            </a:lnSpc>
            <a:defRPr sz="1000"/>
          </a:pPr>
          <a:r>
            <a:rPr lang="ja-JP" altLang="en-US" sz="900" b="0" i="0" strike="noStrike">
              <a:solidFill>
                <a:srgbClr val="000000"/>
              </a:solidFill>
              <a:latin typeface="ＭＳ 明朝"/>
              <a:ea typeface="ＭＳ 明朝"/>
            </a:rPr>
            <a:t>自動計算が難しい場合は書式を適宜変更して直接記載。</a:t>
          </a:r>
        </a:p>
        <a:p>
          <a:pPr algn="l" rtl="0">
            <a:lnSpc>
              <a:spcPts val="1100"/>
            </a:lnSpc>
            <a:defRPr sz="1000"/>
          </a:pPr>
          <a:endParaRPr lang="ja-JP" altLang="en-US" sz="900" b="0" i="0" strike="noStrike">
            <a:solidFill>
              <a:srgbClr val="000000"/>
            </a:solidFill>
            <a:latin typeface="ＭＳ 明朝"/>
            <a:ea typeface="ＭＳ 明朝"/>
          </a:endParaRPr>
        </a:p>
      </xdr:txBody>
    </xdr:sp>
    <xdr:clientData/>
  </xdr:twoCellAnchor>
  <xdr:twoCellAnchor editAs="oneCell">
    <xdr:from>
      <xdr:col>4</xdr:col>
      <xdr:colOff>800100</xdr:colOff>
      <xdr:row>33</xdr:row>
      <xdr:rowOff>128587</xdr:rowOff>
    </xdr:from>
    <xdr:to>
      <xdr:col>12</xdr:col>
      <xdr:colOff>152400</xdr:colOff>
      <xdr:row>36</xdr:row>
      <xdr:rowOff>95251</xdr:rowOff>
    </xdr:to>
    <xdr:sp macro="" textlink="">
      <xdr:nvSpPr>
        <xdr:cNvPr id="8" name="AutoShape 6">
          <a:extLst>
            <a:ext uri="{FF2B5EF4-FFF2-40B4-BE49-F238E27FC236}">
              <a16:creationId xmlns:a16="http://schemas.microsoft.com/office/drawing/2014/main" id="{46A5E454-0A61-4C08-9D65-DEBF7D9E02FC}"/>
            </a:ext>
          </a:extLst>
        </xdr:cNvPr>
        <xdr:cNvSpPr>
          <a:spLocks noChangeArrowheads="1"/>
        </xdr:cNvSpPr>
      </xdr:nvSpPr>
      <xdr:spPr bwMode="auto">
        <a:xfrm>
          <a:off x="2371725" y="6796087"/>
          <a:ext cx="3133725" cy="481014"/>
        </a:xfrm>
        <a:prstGeom prst="wedgeRoundRectCallout">
          <a:avLst>
            <a:gd name="adj1" fmla="val 55754"/>
            <a:gd name="adj2" fmla="val -87543"/>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900" b="0" i="0" strike="noStrike">
              <a:solidFill>
                <a:srgbClr val="000000"/>
              </a:solidFill>
              <a:latin typeface="ＭＳ 明朝"/>
              <a:ea typeface="ＭＳ 明朝"/>
            </a:rPr>
            <a:t>決算額は摘要欄より自動計算</a:t>
          </a:r>
          <a:endParaRPr lang="en-US" altLang="ja-JP" sz="900" b="0" i="0" strike="noStrike">
            <a:solidFill>
              <a:srgbClr val="000000"/>
            </a:solidFill>
            <a:latin typeface="ＭＳ 明朝"/>
            <a:ea typeface="ＭＳ 明朝"/>
          </a:endParaRPr>
        </a:p>
        <a:p>
          <a:pPr algn="l" rtl="0">
            <a:lnSpc>
              <a:spcPts val="1200"/>
            </a:lnSpc>
            <a:defRPr sz="1000"/>
          </a:pPr>
          <a:r>
            <a:rPr lang="ja-JP" altLang="en-US" sz="900" b="0" i="0" strike="noStrike">
              <a:solidFill>
                <a:srgbClr val="000000"/>
              </a:solidFill>
              <a:latin typeface="ＭＳ 明朝"/>
              <a:ea typeface="ＭＳ 明朝"/>
            </a:rPr>
            <a:t>自動計算が難しい場合は書式を適宜変更して直接記載。</a:t>
          </a:r>
        </a:p>
        <a:p>
          <a:pPr algn="l" rtl="0">
            <a:lnSpc>
              <a:spcPts val="1100"/>
            </a:lnSpc>
            <a:defRPr sz="1000"/>
          </a:pPr>
          <a:endParaRPr lang="ja-JP" altLang="en-US" sz="900" b="0" i="0" strike="noStrike">
            <a:solidFill>
              <a:srgbClr val="000000"/>
            </a:solidFill>
            <a:latin typeface="ＭＳ 明朝"/>
            <a:ea typeface="ＭＳ 明朝"/>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3</xdr:col>
      <xdr:colOff>609600</xdr:colOff>
      <xdr:row>9</xdr:row>
      <xdr:rowOff>47624</xdr:rowOff>
    </xdr:from>
    <xdr:to>
      <xdr:col>5</xdr:col>
      <xdr:colOff>457200</xdr:colOff>
      <xdr:row>11</xdr:row>
      <xdr:rowOff>80962</xdr:rowOff>
    </xdr:to>
    <xdr:sp macro="" textlink="">
      <xdr:nvSpPr>
        <xdr:cNvPr id="12289" name="AutoShape 1">
          <a:extLst>
            <a:ext uri="{FF2B5EF4-FFF2-40B4-BE49-F238E27FC236}">
              <a16:creationId xmlns:a16="http://schemas.microsoft.com/office/drawing/2014/main" id="{00000000-0008-0000-0600-000001300000}"/>
            </a:ext>
          </a:extLst>
        </xdr:cNvPr>
        <xdr:cNvSpPr>
          <a:spLocks noChangeArrowheads="1"/>
        </xdr:cNvSpPr>
      </xdr:nvSpPr>
      <xdr:spPr bwMode="auto">
        <a:xfrm>
          <a:off x="3386138" y="1547812"/>
          <a:ext cx="1438275" cy="357188"/>
        </a:xfrm>
        <a:prstGeom prst="wedgeRoundRectCallout">
          <a:avLst>
            <a:gd name="adj1" fmla="val -45688"/>
            <a:gd name="adj2" fmla="val -149912"/>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修正審議時に使用する時は当初予算額に訂正して下さい</a:t>
          </a:r>
        </a:p>
      </xdr:txBody>
    </xdr:sp>
    <xdr:clientData/>
  </xdr:twoCellAnchor>
  <xdr:twoCellAnchor>
    <xdr:from>
      <xdr:col>0</xdr:col>
      <xdr:colOff>52387</xdr:colOff>
      <xdr:row>1</xdr:row>
      <xdr:rowOff>9525</xdr:rowOff>
    </xdr:from>
    <xdr:to>
      <xdr:col>2</xdr:col>
      <xdr:colOff>357186</xdr:colOff>
      <xdr:row>3</xdr:row>
      <xdr:rowOff>85725</xdr:rowOff>
    </xdr:to>
    <xdr:sp macro="" textlink="">
      <xdr:nvSpPr>
        <xdr:cNvPr id="12290" name="AutoShape 2">
          <a:extLst>
            <a:ext uri="{FF2B5EF4-FFF2-40B4-BE49-F238E27FC236}">
              <a16:creationId xmlns:a16="http://schemas.microsoft.com/office/drawing/2014/main" id="{00000000-0008-0000-0600-000002300000}"/>
            </a:ext>
          </a:extLst>
        </xdr:cNvPr>
        <xdr:cNvSpPr>
          <a:spLocks noChangeArrowheads="1"/>
        </xdr:cNvSpPr>
      </xdr:nvSpPr>
      <xdr:spPr bwMode="auto">
        <a:xfrm>
          <a:off x="52387" y="171450"/>
          <a:ext cx="1581149" cy="442913"/>
        </a:xfrm>
        <a:prstGeom prst="wedgeRoundRectCallout">
          <a:avLst>
            <a:gd name="adj1" fmla="val 46372"/>
            <a:gd name="adj2" fmla="val 143581"/>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修正審議時に使用する時は修正予算額に訂正して下さい</a:t>
          </a:r>
        </a:p>
      </xdr:txBody>
    </xdr:sp>
    <xdr:clientData/>
  </xdr:twoCellAnchor>
  <xdr:twoCellAnchor>
    <xdr:from>
      <xdr:col>0</xdr:col>
      <xdr:colOff>376237</xdr:colOff>
      <xdr:row>13</xdr:row>
      <xdr:rowOff>95250</xdr:rowOff>
    </xdr:from>
    <xdr:to>
      <xdr:col>1</xdr:col>
      <xdr:colOff>142875</xdr:colOff>
      <xdr:row>15</xdr:row>
      <xdr:rowOff>19050</xdr:rowOff>
    </xdr:to>
    <xdr:sp macro="" textlink="">
      <xdr:nvSpPr>
        <xdr:cNvPr id="12291" name="AutoShape 3">
          <a:extLst>
            <a:ext uri="{FF2B5EF4-FFF2-40B4-BE49-F238E27FC236}">
              <a16:creationId xmlns:a16="http://schemas.microsoft.com/office/drawing/2014/main" id="{00000000-0008-0000-0600-000003300000}"/>
            </a:ext>
          </a:extLst>
        </xdr:cNvPr>
        <xdr:cNvSpPr>
          <a:spLocks noChangeArrowheads="1"/>
        </xdr:cNvSpPr>
      </xdr:nvSpPr>
      <xdr:spPr bwMode="auto">
        <a:xfrm>
          <a:off x="376237" y="2243138"/>
          <a:ext cx="747713" cy="247650"/>
        </a:xfrm>
        <a:prstGeom prst="wedgeRoundRectCallout">
          <a:avLst>
            <a:gd name="adj1" fmla="val -28949"/>
            <a:gd name="adj2" fmla="val -378000"/>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科目を記入</a:t>
          </a:r>
        </a:p>
      </xdr:txBody>
    </xdr:sp>
    <xdr:clientData/>
  </xdr:twoCellAnchor>
  <xdr:twoCellAnchor>
    <xdr:from>
      <xdr:col>1</xdr:col>
      <xdr:colOff>300038</xdr:colOff>
      <xdr:row>11</xdr:row>
      <xdr:rowOff>66675</xdr:rowOff>
    </xdr:from>
    <xdr:to>
      <xdr:col>2</xdr:col>
      <xdr:colOff>47625</xdr:colOff>
      <xdr:row>12</xdr:row>
      <xdr:rowOff>100012</xdr:rowOff>
    </xdr:to>
    <xdr:sp macro="" textlink="">
      <xdr:nvSpPr>
        <xdr:cNvPr id="12292" name="AutoShape 4">
          <a:extLst>
            <a:ext uri="{FF2B5EF4-FFF2-40B4-BE49-F238E27FC236}">
              <a16:creationId xmlns:a16="http://schemas.microsoft.com/office/drawing/2014/main" id="{00000000-0008-0000-0600-000004300000}"/>
            </a:ext>
          </a:extLst>
        </xdr:cNvPr>
        <xdr:cNvSpPr>
          <a:spLocks noChangeArrowheads="1"/>
        </xdr:cNvSpPr>
      </xdr:nvSpPr>
      <xdr:spPr bwMode="auto">
        <a:xfrm>
          <a:off x="1281113" y="1890713"/>
          <a:ext cx="747712" cy="195262"/>
        </a:xfrm>
        <a:prstGeom prst="wedgeRoundRectCallout">
          <a:avLst>
            <a:gd name="adj1" fmla="val -60728"/>
            <a:gd name="adj2" fmla="val -285093"/>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細目を記入</a:t>
          </a:r>
        </a:p>
      </xdr:txBody>
    </xdr:sp>
    <xdr:clientData/>
  </xdr:twoCellAnchor>
  <xdr:twoCellAnchor>
    <xdr:from>
      <xdr:col>5</xdr:col>
      <xdr:colOff>557212</xdr:colOff>
      <xdr:row>14</xdr:row>
      <xdr:rowOff>114300</xdr:rowOff>
    </xdr:from>
    <xdr:to>
      <xdr:col>11</xdr:col>
      <xdr:colOff>0</xdr:colOff>
      <xdr:row>19</xdr:row>
      <xdr:rowOff>133350</xdr:rowOff>
    </xdr:to>
    <xdr:sp macro="" textlink="">
      <xdr:nvSpPr>
        <xdr:cNvPr id="12293" name="Oval 5">
          <a:extLst>
            <a:ext uri="{FF2B5EF4-FFF2-40B4-BE49-F238E27FC236}">
              <a16:creationId xmlns:a16="http://schemas.microsoft.com/office/drawing/2014/main" id="{00000000-0008-0000-0600-000005300000}"/>
            </a:ext>
          </a:extLst>
        </xdr:cNvPr>
        <xdr:cNvSpPr>
          <a:spLocks noChangeArrowheads="1"/>
        </xdr:cNvSpPr>
      </xdr:nvSpPr>
      <xdr:spPr bwMode="auto">
        <a:xfrm>
          <a:off x="4219575" y="2424113"/>
          <a:ext cx="3614738" cy="828675"/>
        </a:xfrm>
        <a:prstGeom prst="ellipse">
          <a:avLst/>
        </a:prstGeom>
        <a:solidFill>
          <a:srgbClr val="FFFFFF"/>
        </a:solidFill>
        <a:ln w="9525">
          <a:solidFill>
            <a:srgbClr val="000000"/>
          </a:solidFill>
          <a:round/>
          <a:headEnd/>
          <a:tailEnd/>
        </a:ln>
      </xdr:spPr>
      <xdr:txBody>
        <a:bodyPr vertOverflow="clip" wrap="square" lIns="27432" tIns="18288" rIns="27432" bIns="0" anchor="t" upright="1"/>
        <a:lstStyle/>
        <a:p>
          <a:pPr algn="ctr" rtl="0">
            <a:lnSpc>
              <a:spcPts val="1300"/>
            </a:lnSpc>
            <a:defRPr sz="1000"/>
          </a:pPr>
          <a:r>
            <a:rPr lang="ja-JP" altLang="en-US" sz="1100" b="0" i="0" strike="noStrike">
              <a:solidFill>
                <a:srgbClr val="000000"/>
              </a:solidFill>
              <a:latin typeface="ＭＳ 明朝"/>
              <a:ea typeface="ＭＳ 明朝"/>
            </a:rPr>
            <a:t>決算額－予算額＝差異</a:t>
          </a:r>
        </a:p>
        <a:p>
          <a:pPr algn="ctr" rtl="0">
            <a:defRPr sz="1000"/>
          </a:pPr>
          <a:r>
            <a:rPr lang="ja-JP" altLang="en-US" sz="1100" b="0" i="0" strike="noStrike">
              <a:solidFill>
                <a:srgbClr val="000000"/>
              </a:solidFill>
              <a:latin typeface="ＭＳ 明朝"/>
              <a:ea typeface="ＭＳ 明朝"/>
            </a:rPr>
            <a:t>（計算式を入れてあります）</a:t>
          </a:r>
        </a:p>
        <a:p>
          <a:pPr algn="ctr" rtl="0">
            <a:lnSpc>
              <a:spcPts val="1300"/>
            </a:lnSpc>
            <a:defRPr sz="1000"/>
          </a:pPr>
          <a:r>
            <a:rPr lang="ja-JP" altLang="en-US" sz="1100" b="0" i="0" strike="noStrike">
              <a:solidFill>
                <a:srgbClr val="000000"/>
              </a:solidFill>
              <a:latin typeface="ＭＳ 明朝"/>
              <a:ea typeface="ＭＳ 明朝"/>
            </a:rPr>
            <a:t>マイナス時は△表記</a:t>
          </a:r>
        </a:p>
      </xdr:txBody>
    </xdr:sp>
    <xdr:clientData/>
  </xdr:twoCellAnchor>
  <xdr:twoCellAnchor editAs="oneCell">
    <xdr:from>
      <xdr:col>1</xdr:col>
      <xdr:colOff>461963</xdr:colOff>
      <xdr:row>22</xdr:row>
      <xdr:rowOff>109538</xdr:rowOff>
    </xdr:from>
    <xdr:to>
      <xdr:col>2</xdr:col>
      <xdr:colOff>466726</xdr:colOff>
      <xdr:row>24</xdr:row>
      <xdr:rowOff>19051</xdr:rowOff>
    </xdr:to>
    <xdr:sp macro="" textlink="">
      <xdr:nvSpPr>
        <xdr:cNvPr id="7" name="AutoShape 6">
          <a:extLst>
            <a:ext uri="{FF2B5EF4-FFF2-40B4-BE49-F238E27FC236}">
              <a16:creationId xmlns:a16="http://schemas.microsoft.com/office/drawing/2014/main" id="{4C314909-75BE-41D1-BC88-69ABE73EB140}"/>
            </a:ext>
          </a:extLst>
        </xdr:cNvPr>
        <xdr:cNvSpPr>
          <a:spLocks noChangeArrowheads="1"/>
        </xdr:cNvSpPr>
      </xdr:nvSpPr>
      <xdr:spPr bwMode="auto">
        <a:xfrm>
          <a:off x="1443038" y="3714751"/>
          <a:ext cx="1004888" cy="233363"/>
        </a:xfrm>
        <a:prstGeom prst="wedgeRoundRectCallout">
          <a:avLst>
            <a:gd name="adj1" fmla="val -186664"/>
            <a:gd name="adj2" fmla="val -36455"/>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900" b="0" i="0" strike="noStrike">
              <a:solidFill>
                <a:srgbClr val="000000"/>
              </a:solidFill>
              <a:latin typeface="ＭＳ 明朝"/>
              <a:ea typeface="ＭＳ 明朝"/>
            </a:rPr>
            <a:t>不要な行は削除</a:t>
          </a:r>
        </a:p>
        <a:p>
          <a:pPr algn="l" rtl="0">
            <a:lnSpc>
              <a:spcPts val="1100"/>
            </a:lnSpc>
            <a:defRPr sz="1000"/>
          </a:pPr>
          <a:endParaRPr lang="ja-JP" altLang="en-US" sz="900" b="0" i="0" strike="noStrike">
            <a:solidFill>
              <a:srgbClr val="000000"/>
            </a:solidFill>
            <a:latin typeface="ＭＳ 明朝"/>
            <a:ea typeface="ＭＳ 明朝"/>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2</xdr:col>
      <xdr:colOff>271462</xdr:colOff>
      <xdr:row>13</xdr:row>
      <xdr:rowOff>90487</xdr:rowOff>
    </xdr:from>
    <xdr:to>
      <xdr:col>5</xdr:col>
      <xdr:colOff>371475</xdr:colOff>
      <xdr:row>18</xdr:row>
      <xdr:rowOff>42862</xdr:rowOff>
    </xdr:to>
    <xdr:sp macro="" textlink="">
      <xdr:nvSpPr>
        <xdr:cNvPr id="4" name="四角形: 角を丸くする 3">
          <a:extLst>
            <a:ext uri="{FF2B5EF4-FFF2-40B4-BE49-F238E27FC236}">
              <a16:creationId xmlns:a16="http://schemas.microsoft.com/office/drawing/2014/main" id="{065BE05F-E09E-4A29-A5BF-1E91BD385FAC}"/>
            </a:ext>
          </a:extLst>
        </xdr:cNvPr>
        <xdr:cNvSpPr/>
      </xdr:nvSpPr>
      <xdr:spPr bwMode="auto">
        <a:xfrm>
          <a:off x="1876425" y="2686050"/>
          <a:ext cx="3443288" cy="1190625"/>
        </a:xfrm>
        <a:prstGeom prst="round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r>
            <a:rPr kumimoji="1" lang="ja-JP" altLang="en-US" sz="1400"/>
            <a:t>当初予算額は様式</a:t>
          </a:r>
          <a:r>
            <a:rPr kumimoji="1" lang="en-US" altLang="ja-JP" sz="1400"/>
            <a:t>01</a:t>
          </a:r>
          <a:r>
            <a:rPr kumimoji="1" lang="ja-JP" altLang="en-US" sz="1400"/>
            <a:t>より、修正・補正予算額は様式</a:t>
          </a:r>
          <a:r>
            <a:rPr kumimoji="1" lang="en-US" altLang="ja-JP" sz="1400"/>
            <a:t>12</a:t>
          </a:r>
          <a:r>
            <a:rPr kumimoji="1" lang="ja-JP" altLang="en-US" sz="1400"/>
            <a:t>・</a:t>
          </a:r>
          <a:r>
            <a:rPr kumimoji="1" lang="en-US" altLang="ja-JP" sz="1400"/>
            <a:t>13</a:t>
          </a:r>
          <a:r>
            <a:rPr kumimoji="1" lang="ja-JP" altLang="en-US" sz="1400"/>
            <a:t>から自動転記されるので、予算時のエクセルファイルを元にすると良い</a:t>
          </a:r>
        </a:p>
      </xdr:txBody>
    </xdr:sp>
    <xdr:clientData/>
  </xdr:twoCellAnchor>
  <xdr:twoCellAnchor>
    <xdr:from>
      <xdr:col>4</xdr:col>
      <xdr:colOff>457199</xdr:colOff>
      <xdr:row>4</xdr:row>
      <xdr:rowOff>42862</xdr:rowOff>
    </xdr:from>
    <xdr:to>
      <xdr:col>5</xdr:col>
      <xdr:colOff>976311</xdr:colOff>
      <xdr:row>6</xdr:row>
      <xdr:rowOff>71437</xdr:rowOff>
    </xdr:to>
    <xdr:sp macro="" textlink="">
      <xdr:nvSpPr>
        <xdr:cNvPr id="3" name="AutoShape 4">
          <a:extLst>
            <a:ext uri="{FF2B5EF4-FFF2-40B4-BE49-F238E27FC236}">
              <a16:creationId xmlns:a16="http://schemas.microsoft.com/office/drawing/2014/main" id="{DF27DD27-0985-493B-BAFF-CF7948638B80}"/>
            </a:ext>
          </a:extLst>
        </xdr:cNvPr>
        <xdr:cNvSpPr>
          <a:spLocks noChangeArrowheads="1"/>
        </xdr:cNvSpPr>
      </xdr:nvSpPr>
      <xdr:spPr bwMode="auto">
        <a:xfrm>
          <a:off x="4291012" y="738187"/>
          <a:ext cx="1633537" cy="390525"/>
        </a:xfrm>
        <a:prstGeom prst="wedgeRoundRectCallout">
          <a:avLst>
            <a:gd name="adj1" fmla="val -100651"/>
            <a:gd name="adj2" fmla="val -107045"/>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修正、補正のどちらかを選択し、不要なほうを削除する</a:t>
          </a:r>
        </a:p>
      </xdr:txBody>
    </xdr:sp>
    <xdr:clientData/>
  </xdr:twoCellAnchor>
  <xdr:twoCellAnchor>
    <xdr:from>
      <xdr:col>2</xdr:col>
      <xdr:colOff>700086</xdr:colOff>
      <xdr:row>5</xdr:row>
      <xdr:rowOff>152400</xdr:rowOff>
    </xdr:from>
    <xdr:to>
      <xdr:col>4</xdr:col>
      <xdr:colOff>104773</xdr:colOff>
      <xdr:row>8</xdr:row>
      <xdr:rowOff>0</xdr:rowOff>
    </xdr:to>
    <xdr:sp macro="" textlink="">
      <xdr:nvSpPr>
        <xdr:cNvPr id="5" name="AutoShape 4">
          <a:extLst>
            <a:ext uri="{FF2B5EF4-FFF2-40B4-BE49-F238E27FC236}">
              <a16:creationId xmlns:a16="http://schemas.microsoft.com/office/drawing/2014/main" id="{295A3481-9F6E-4CB5-8F10-3FDCE3D0731D}"/>
            </a:ext>
          </a:extLst>
        </xdr:cNvPr>
        <xdr:cNvSpPr>
          <a:spLocks noChangeArrowheads="1"/>
        </xdr:cNvSpPr>
      </xdr:nvSpPr>
      <xdr:spPr bwMode="auto">
        <a:xfrm>
          <a:off x="2305049" y="1028700"/>
          <a:ext cx="1633537" cy="390525"/>
        </a:xfrm>
        <a:prstGeom prst="wedgeRoundRectCallout">
          <a:avLst>
            <a:gd name="adj1" fmla="val -44383"/>
            <a:gd name="adj2" fmla="val 84418"/>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補正予算の場合は「補正予算額」に変更</a:t>
          </a:r>
        </a:p>
      </xdr:txBody>
    </xdr:sp>
    <xdr:clientData/>
  </xdr:twoCellAnchor>
</xdr:wsDr>
</file>

<file path=xl/drawings/drawing15.xml><?xml version="1.0" encoding="utf-8"?>
<xdr:wsDr xmlns:xdr="http://schemas.openxmlformats.org/drawingml/2006/spreadsheetDrawing" xmlns:a="http://schemas.openxmlformats.org/drawingml/2006/main">
  <xdr:twoCellAnchor editAs="oneCell">
    <xdr:from>
      <xdr:col>5</xdr:col>
      <xdr:colOff>257175</xdr:colOff>
      <xdr:row>20</xdr:row>
      <xdr:rowOff>109539</xdr:rowOff>
    </xdr:from>
    <xdr:to>
      <xdr:col>11</xdr:col>
      <xdr:colOff>200026</xdr:colOff>
      <xdr:row>23</xdr:row>
      <xdr:rowOff>14288</xdr:rowOff>
    </xdr:to>
    <xdr:sp macro="" textlink="">
      <xdr:nvSpPr>
        <xdr:cNvPr id="2" name="AutoShape 6">
          <a:extLst>
            <a:ext uri="{FF2B5EF4-FFF2-40B4-BE49-F238E27FC236}">
              <a16:creationId xmlns:a16="http://schemas.microsoft.com/office/drawing/2014/main" id="{A1B42F53-A0CB-44E6-8A6E-C969A635240E}"/>
            </a:ext>
          </a:extLst>
        </xdr:cNvPr>
        <xdr:cNvSpPr>
          <a:spLocks noChangeArrowheads="1"/>
        </xdr:cNvSpPr>
      </xdr:nvSpPr>
      <xdr:spPr bwMode="auto">
        <a:xfrm>
          <a:off x="2724150" y="3633789"/>
          <a:ext cx="2181226" cy="390524"/>
        </a:xfrm>
        <a:prstGeom prst="wedgeRoundRectCallout">
          <a:avLst>
            <a:gd name="adj1" fmla="val -39327"/>
            <a:gd name="adj2" fmla="val -131079"/>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900" b="0" i="0" strike="noStrike">
              <a:solidFill>
                <a:srgbClr val="000000"/>
              </a:solidFill>
              <a:latin typeface="ＭＳ 明朝"/>
              <a:ea typeface="ＭＳ 明朝"/>
            </a:rPr>
            <a:t>様式</a:t>
          </a:r>
          <a:r>
            <a:rPr lang="en-US" altLang="ja-JP" sz="900" b="0" i="0" strike="noStrike">
              <a:solidFill>
                <a:srgbClr val="000000"/>
              </a:solidFill>
              <a:latin typeface="ＭＳ 明朝"/>
              <a:ea typeface="ＭＳ 明朝"/>
            </a:rPr>
            <a:t>02</a:t>
          </a:r>
          <a:r>
            <a:rPr lang="ja-JP" altLang="en-US" sz="900" b="0" i="0" strike="noStrike">
              <a:solidFill>
                <a:srgbClr val="000000"/>
              </a:solidFill>
              <a:latin typeface="ＭＳ 明朝"/>
              <a:ea typeface="ＭＳ 明朝"/>
            </a:rPr>
            <a:t>・</a:t>
          </a:r>
          <a:r>
            <a:rPr lang="en-US" altLang="ja-JP" sz="900" b="0" i="0" strike="noStrike">
              <a:solidFill>
                <a:srgbClr val="000000"/>
              </a:solidFill>
              <a:latin typeface="ＭＳ 明朝"/>
              <a:ea typeface="ＭＳ 明朝"/>
            </a:rPr>
            <a:t>03</a:t>
          </a:r>
          <a:r>
            <a:rPr lang="ja-JP" altLang="en-US" sz="900" b="0" i="0" strike="noStrike">
              <a:solidFill>
                <a:srgbClr val="000000"/>
              </a:solidFill>
              <a:latin typeface="ＭＳ 明朝"/>
              <a:ea typeface="ＭＳ 明朝"/>
            </a:rPr>
            <a:t>より自動転記</a:t>
          </a:r>
          <a:endParaRPr lang="en-US" altLang="ja-JP" sz="900" b="0" i="0" strike="noStrike">
            <a:solidFill>
              <a:srgbClr val="000000"/>
            </a:solidFill>
            <a:latin typeface="ＭＳ 明朝"/>
            <a:ea typeface="ＭＳ 明朝"/>
          </a:endParaRPr>
        </a:p>
        <a:p>
          <a:pPr algn="l" rtl="0">
            <a:lnSpc>
              <a:spcPts val="1200"/>
            </a:lnSpc>
            <a:defRPr sz="1000"/>
          </a:pPr>
          <a:r>
            <a:rPr lang="ja-JP" altLang="en-US" sz="900" b="0" i="0" strike="noStrike">
              <a:solidFill>
                <a:srgbClr val="000000"/>
              </a:solidFill>
              <a:latin typeface="ＭＳ 明朝"/>
              <a:ea typeface="ＭＳ 明朝"/>
            </a:rPr>
            <a:t>書式を変更している場合は、適宜修正</a:t>
          </a:r>
        </a:p>
        <a:p>
          <a:pPr algn="l" rtl="0">
            <a:lnSpc>
              <a:spcPts val="1100"/>
            </a:lnSpc>
            <a:defRPr sz="1000"/>
          </a:pPr>
          <a:endParaRPr lang="ja-JP" altLang="en-US" sz="900" b="0" i="0" strike="noStrike">
            <a:solidFill>
              <a:srgbClr val="000000"/>
            </a:solidFill>
            <a:latin typeface="ＭＳ 明朝"/>
            <a:ea typeface="ＭＳ 明朝"/>
          </a:endParaRPr>
        </a:p>
      </xdr:txBody>
    </xdr:sp>
    <xdr:clientData/>
  </xdr:twoCellAnchor>
  <xdr:twoCellAnchor>
    <xdr:from>
      <xdr:col>11</xdr:col>
      <xdr:colOff>566740</xdr:colOff>
      <xdr:row>39</xdr:row>
      <xdr:rowOff>90488</xdr:rowOff>
    </xdr:from>
    <xdr:to>
      <xdr:col>13</xdr:col>
      <xdr:colOff>342900</xdr:colOff>
      <xdr:row>42</xdr:row>
      <xdr:rowOff>33338</xdr:rowOff>
    </xdr:to>
    <xdr:sp macro="" textlink="">
      <xdr:nvSpPr>
        <xdr:cNvPr id="3" name="AutoShape 8">
          <a:extLst>
            <a:ext uri="{FF2B5EF4-FFF2-40B4-BE49-F238E27FC236}">
              <a16:creationId xmlns:a16="http://schemas.microsoft.com/office/drawing/2014/main" id="{2AE1754A-13C1-413B-B8EB-53BB4CF02433}"/>
            </a:ext>
          </a:extLst>
        </xdr:cNvPr>
        <xdr:cNvSpPr>
          <a:spLocks noChangeArrowheads="1"/>
        </xdr:cNvSpPr>
      </xdr:nvSpPr>
      <xdr:spPr bwMode="auto">
        <a:xfrm>
          <a:off x="5567365" y="7720013"/>
          <a:ext cx="1366835" cy="428625"/>
        </a:xfrm>
        <a:prstGeom prst="wedgeRoundRectCallout">
          <a:avLst>
            <a:gd name="adj1" fmla="val 89345"/>
            <a:gd name="adj2" fmla="val -84153"/>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900" b="0" i="0" u="none" strike="noStrike" baseline="0">
              <a:solidFill>
                <a:srgbClr val="000000"/>
              </a:solidFill>
              <a:latin typeface="ＭＳ 明朝"/>
              <a:ea typeface="ＭＳ 明朝"/>
            </a:rPr>
            <a:t>見積</a:t>
          </a:r>
          <a:r>
            <a:rPr lang="en-US" altLang="ja-JP" sz="900" b="0" i="0" u="none" strike="noStrike" baseline="0">
              <a:solidFill>
                <a:srgbClr val="000000"/>
              </a:solidFill>
              <a:latin typeface="ＭＳ 明朝"/>
              <a:ea typeface="ＭＳ 明朝"/>
            </a:rPr>
            <a:t>No.</a:t>
          </a:r>
          <a:r>
            <a:rPr lang="ja-JP" altLang="en-US" sz="900" b="0" i="0" u="none" strike="noStrike" baseline="0">
              <a:solidFill>
                <a:srgbClr val="000000"/>
              </a:solidFill>
              <a:latin typeface="ＭＳ 明朝"/>
              <a:ea typeface="ＭＳ 明朝"/>
            </a:rPr>
            <a:t>と連動した</a:t>
          </a:r>
          <a:endParaRPr lang="en-US" altLang="ja-JP" sz="900" b="0" i="0" u="none" strike="noStrike" baseline="0">
            <a:solidFill>
              <a:srgbClr val="000000"/>
            </a:solidFill>
            <a:latin typeface="ＭＳ 明朝"/>
            <a:ea typeface="ＭＳ 明朝"/>
          </a:endParaRPr>
        </a:p>
        <a:p>
          <a:pPr algn="l" rtl="0">
            <a:lnSpc>
              <a:spcPts val="1300"/>
            </a:lnSpc>
            <a:defRPr sz="1000"/>
          </a:pPr>
          <a:r>
            <a:rPr lang="ja-JP" altLang="en-US" sz="900" b="0" i="0" u="none" strike="noStrike" baseline="0">
              <a:solidFill>
                <a:srgbClr val="000000"/>
              </a:solidFill>
              <a:latin typeface="ＭＳ 明朝"/>
              <a:ea typeface="ＭＳ 明朝"/>
            </a:rPr>
            <a:t>請求書</a:t>
          </a:r>
          <a:r>
            <a:rPr lang="en-US" altLang="ja-JP" sz="900" b="0" i="0" u="none" strike="noStrike" baseline="0">
              <a:solidFill>
                <a:srgbClr val="000000"/>
              </a:solidFill>
              <a:latin typeface="ＭＳ 明朝"/>
              <a:ea typeface="ＭＳ 明朝"/>
            </a:rPr>
            <a:t>No.</a:t>
          </a:r>
          <a:r>
            <a:rPr lang="ja-JP" altLang="en-US" sz="900" b="0" i="0" u="none" strike="noStrike" baseline="0">
              <a:solidFill>
                <a:srgbClr val="000000"/>
              </a:solidFill>
              <a:latin typeface="ＭＳ 明朝"/>
              <a:ea typeface="ＭＳ 明朝"/>
            </a:rPr>
            <a:t>を記入</a:t>
          </a:r>
        </a:p>
      </xdr:txBody>
    </xdr:sp>
    <xdr:clientData/>
  </xdr:twoCellAnchor>
  <xdr:twoCellAnchor editAs="oneCell">
    <xdr:from>
      <xdr:col>5</xdr:col>
      <xdr:colOff>171450</xdr:colOff>
      <xdr:row>9</xdr:row>
      <xdr:rowOff>138112</xdr:rowOff>
    </xdr:from>
    <xdr:to>
      <xdr:col>11</xdr:col>
      <xdr:colOff>138113</xdr:colOff>
      <xdr:row>11</xdr:row>
      <xdr:rowOff>47625</xdr:rowOff>
    </xdr:to>
    <xdr:sp macro="" textlink="">
      <xdr:nvSpPr>
        <xdr:cNvPr id="4" name="AutoShape 6">
          <a:extLst>
            <a:ext uri="{FF2B5EF4-FFF2-40B4-BE49-F238E27FC236}">
              <a16:creationId xmlns:a16="http://schemas.microsoft.com/office/drawing/2014/main" id="{19938B70-9201-40B9-B330-43B6D0BA2253}"/>
            </a:ext>
          </a:extLst>
        </xdr:cNvPr>
        <xdr:cNvSpPr>
          <a:spLocks noChangeArrowheads="1"/>
        </xdr:cNvSpPr>
      </xdr:nvSpPr>
      <xdr:spPr bwMode="auto">
        <a:xfrm>
          <a:off x="2638425" y="1881187"/>
          <a:ext cx="2205038" cy="233363"/>
        </a:xfrm>
        <a:prstGeom prst="wedgeRoundRectCallout">
          <a:avLst>
            <a:gd name="adj1" fmla="val -186664"/>
            <a:gd name="adj2" fmla="val -36455"/>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900" b="0" i="0" strike="noStrike">
              <a:solidFill>
                <a:srgbClr val="000000"/>
              </a:solidFill>
              <a:latin typeface="ＭＳ 明朝"/>
              <a:ea typeface="ＭＳ 明朝"/>
            </a:rPr>
            <a:t>不要な科目は科目ごと「</a:t>
          </a:r>
          <a:r>
            <a:rPr lang="ja-JP" altLang="en-US" sz="900" b="0" i="0" strike="noStrike">
              <a:solidFill>
                <a:srgbClr val="FF0000"/>
              </a:solidFill>
              <a:latin typeface="ＭＳ 明朝"/>
              <a:ea typeface="ＭＳ 明朝"/>
            </a:rPr>
            <a:t>行の非表示</a:t>
          </a:r>
          <a:r>
            <a:rPr lang="ja-JP" altLang="en-US" sz="900" b="0" i="0" strike="noStrike">
              <a:solidFill>
                <a:srgbClr val="000000"/>
              </a:solidFill>
              <a:latin typeface="ＭＳ 明朝"/>
              <a:ea typeface="ＭＳ 明朝"/>
            </a:rPr>
            <a:t>」</a:t>
          </a:r>
        </a:p>
        <a:p>
          <a:pPr algn="l" rtl="0">
            <a:lnSpc>
              <a:spcPts val="1100"/>
            </a:lnSpc>
            <a:defRPr sz="1000"/>
          </a:pPr>
          <a:endParaRPr lang="ja-JP" altLang="en-US" sz="900" b="0" i="0" strike="noStrike">
            <a:solidFill>
              <a:srgbClr val="000000"/>
            </a:solidFill>
            <a:latin typeface="ＭＳ 明朝"/>
            <a:ea typeface="ＭＳ 明朝"/>
          </a:endParaRPr>
        </a:p>
      </xdr:txBody>
    </xdr:sp>
    <xdr:clientData/>
  </xdr:twoCellAnchor>
  <xdr:twoCellAnchor editAs="oneCell">
    <xdr:from>
      <xdr:col>5</xdr:col>
      <xdr:colOff>0</xdr:colOff>
      <xdr:row>40</xdr:row>
      <xdr:rowOff>23812</xdr:rowOff>
    </xdr:from>
    <xdr:to>
      <xdr:col>10</xdr:col>
      <xdr:colOff>142875</xdr:colOff>
      <xdr:row>41</xdr:row>
      <xdr:rowOff>95250</xdr:rowOff>
    </xdr:to>
    <xdr:sp macro="" textlink="">
      <xdr:nvSpPr>
        <xdr:cNvPr id="5" name="AutoShape 6">
          <a:extLst>
            <a:ext uri="{FF2B5EF4-FFF2-40B4-BE49-F238E27FC236}">
              <a16:creationId xmlns:a16="http://schemas.microsoft.com/office/drawing/2014/main" id="{3A8C027A-5A29-404E-BFCB-42BD922CE263}"/>
            </a:ext>
          </a:extLst>
        </xdr:cNvPr>
        <xdr:cNvSpPr>
          <a:spLocks noChangeArrowheads="1"/>
        </xdr:cNvSpPr>
      </xdr:nvSpPr>
      <xdr:spPr bwMode="auto">
        <a:xfrm>
          <a:off x="2466975" y="7815262"/>
          <a:ext cx="2205038" cy="233363"/>
        </a:xfrm>
        <a:prstGeom prst="wedgeRoundRectCallout">
          <a:avLst>
            <a:gd name="adj1" fmla="val -186664"/>
            <a:gd name="adj2" fmla="val -36455"/>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900" b="0" i="0" strike="noStrike">
              <a:solidFill>
                <a:srgbClr val="000000"/>
              </a:solidFill>
              <a:latin typeface="ＭＳ 明朝"/>
              <a:ea typeface="ＭＳ 明朝"/>
            </a:rPr>
            <a:t>不要な科目は科目ごと「</a:t>
          </a:r>
          <a:r>
            <a:rPr lang="ja-JP" altLang="en-US" sz="900" b="0" i="0" strike="noStrike">
              <a:solidFill>
                <a:srgbClr val="FF0000"/>
              </a:solidFill>
              <a:latin typeface="ＭＳ 明朝"/>
              <a:ea typeface="ＭＳ 明朝"/>
            </a:rPr>
            <a:t>行の非表示</a:t>
          </a:r>
          <a:r>
            <a:rPr lang="ja-JP" altLang="en-US" sz="900" b="0" i="0" strike="noStrike">
              <a:solidFill>
                <a:srgbClr val="000000"/>
              </a:solidFill>
              <a:latin typeface="ＭＳ 明朝"/>
              <a:ea typeface="ＭＳ 明朝"/>
            </a:rPr>
            <a:t>」</a:t>
          </a:r>
        </a:p>
        <a:p>
          <a:pPr algn="l" rtl="0">
            <a:lnSpc>
              <a:spcPts val="1100"/>
            </a:lnSpc>
            <a:defRPr sz="1000"/>
          </a:pPr>
          <a:endParaRPr lang="ja-JP" altLang="en-US" sz="900" b="0" i="0" strike="noStrike">
            <a:solidFill>
              <a:srgbClr val="000000"/>
            </a:solidFill>
            <a:latin typeface="ＭＳ 明朝"/>
            <a:ea typeface="ＭＳ 明朝"/>
          </a:endParaRPr>
        </a:p>
      </xdr:txBody>
    </xdr:sp>
    <xdr:clientData/>
  </xdr:twoCellAnchor>
  <xdr:twoCellAnchor editAs="oneCell">
    <xdr:from>
      <xdr:col>7</xdr:col>
      <xdr:colOff>114301</xdr:colOff>
      <xdr:row>7</xdr:row>
      <xdr:rowOff>133350</xdr:rowOff>
    </xdr:from>
    <xdr:to>
      <xdr:col>12</xdr:col>
      <xdr:colOff>666750</xdr:colOff>
      <xdr:row>9</xdr:row>
      <xdr:rowOff>61913</xdr:rowOff>
    </xdr:to>
    <xdr:sp macro="" textlink="">
      <xdr:nvSpPr>
        <xdr:cNvPr id="6" name="AutoShape 6">
          <a:extLst>
            <a:ext uri="{FF2B5EF4-FFF2-40B4-BE49-F238E27FC236}">
              <a16:creationId xmlns:a16="http://schemas.microsoft.com/office/drawing/2014/main" id="{D9810A40-8ABB-4679-8EE5-3C69BAA66368}"/>
            </a:ext>
          </a:extLst>
        </xdr:cNvPr>
        <xdr:cNvSpPr>
          <a:spLocks noChangeArrowheads="1"/>
        </xdr:cNvSpPr>
      </xdr:nvSpPr>
      <xdr:spPr bwMode="auto">
        <a:xfrm>
          <a:off x="3524251" y="1552575"/>
          <a:ext cx="2143124" cy="252413"/>
        </a:xfrm>
        <a:prstGeom prst="wedgeRoundRectCallout">
          <a:avLst>
            <a:gd name="adj1" fmla="val 65242"/>
            <a:gd name="adj2" fmla="val -165041"/>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900" b="0" i="0" strike="noStrike">
              <a:solidFill>
                <a:srgbClr val="000000"/>
              </a:solidFill>
              <a:latin typeface="ＭＳ 明朝"/>
              <a:ea typeface="ＭＳ 明朝"/>
            </a:rPr>
            <a:t>当初予算額は様式</a:t>
          </a:r>
          <a:r>
            <a:rPr lang="en-US" altLang="ja-JP" sz="900" b="0" i="0" strike="noStrike">
              <a:solidFill>
                <a:srgbClr val="000000"/>
              </a:solidFill>
              <a:latin typeface="ＭＳ 明朝"/>
              <a:ea typeface="ＭＳ 明朝"/>
            </a:rPr>
            <a:t>02</a:t>
          </a:r>
          <a:r>
            <a:rPr lang="ja-JP" altLang="en-US" sz="900" b="0" i="0" strike="noStrike">
              <a:solidFill>
                <a:srgbClr val="000000"/>
              </a:solidFill>
              <a:latin typeface="ＭＳ 明朝"/>
              <a:ea typeface="ＭＳ 明朝"/>
            </a:rPr>
            <a:t>・</a:t>
          </a:r>
          <a:r>
            <a:rPr lang="en-US" altLang="ja-JP" sz="900" b="0" i="0" strike="noStrike">
              <a:solidFill>
                <a:srgbClr val="000000"/>
              </a:solidFill>
              <a:latin typeface="ＭＳ 明朝"/>
              <a:ea typeface="ＭＳ 明朝"/>
            </a:rPr>
            <a:t>03</a:t>
          </a:r>
          <a:r>
            <a:rPr lang="ja-JP" altLang="en-US" sz="900" b="0" i="0" strike="noStrike">
              <a:solidFill>
                <a:srgbClr val="000000"/>
              </a:solidFill>
              <a:latin typeface="ＭＳ 明朝"/>
              <a:ea typeface="ＭＳ 明朝"/>
            </a:rPr>
            <a:t>より自動転記</a:t>
          </a:r>
        </a:p>
      </xdr:txBody>
    </xdr:sp>
    <xdr:clientData/>
  </xdr:twoCellAnchor>
  <xdr:twoCellAnchor editAs="oneCell">
    <xdr:from>
      <xdr:col>4</xdr:col>
      <xdr:colOff>847725</xdr:colOff>
      <xdr:row>13</xdr:row>
      <xdr:rowOff>47625</xdr:rowOff>
    </xdr:from>
    <xdr:to>
      <xdr:col>12</xdr:col>
      <xdr:colOff>200025</xdr:colOff>
      <xdr:row>16</xdr:row>
      <xdr:rowOff>14289</xdr:rowOff>
    </xdr:to>
    <xdr:sp macro="" textlink="">
      <xdr:nvSpPr>
        <xdr:cNvPr id="7" name="AutoShape 6">
          <a:extLst>
            <a:ext uri="{FF2B5EF4-FFF2-40B4-BE49-F238E27FC236}">
              <a16:creationId xmlns:a16="http://schemas.microsoft.com/office/drawing/2014/main" id="{2FE95C9F-9B94-4C42-A97A-640287586C39}"/>
            </a:ext>
          </a:extLst>
        </xdr:cNvPr>
        <xdr:cNvSpPr>
          <a:spLocks noChangeArrowheads="1"/>
        </xdr:cNvSpPr>
      </xdr:nvSpPr>
      <xdr:spPr bwMode="auto">
        <a:xfrm>
          <a:off x="2314575" y="2438400"/>
          <a:ext cx="2886075" cy="452439"/>
        </a:xfrm>
        <a:prstGeom prst="wedgeRoundRectCallout">
          <a:avLst>
            <a:gd name="adj1" fmla="val 55754"/>
            <a:gd name="adj2" fmla="val -87543"/>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900" b="0" i="0" strike="noStrike">
              <a:solidFill>
                <a:srgbClr val="000000"/>
              </a:solidFill>
              <a:latin typeface="ＭＳ 明朝"/>
              <a:ea typeface="ＭＳ 明朝"/>
            </a:rPr>
            <a:t>修正・補正予算額は摘要欄より自動計算</a:t>
          </a:r>
          <a:endParaRPr lang="en-US" altLang="ja-JP" sz="900" b="0" i="0" strike="noStrike">
            <a:solidFill>
              <a:srgbClr val="000000"/>
            </a:solidFill>
            <a:latin typeface="ＭＳ 明朝"/>
            <a:ea typeface="ＭＳ 明朝"/>
          </a:endParaRPr>
        </a:p>
        <a:p>
          <a:pPr algn="l" rtl="0">
            <a:lnSpc>
              <a:spcPts val="1200"/>
            </a:lnSpc>
            <a:defRPr sz="1000"/>
          </a:pPr>
          <a:r>
            <a:rPr lang="ja-JP" altLang="en-US" sz="900" b="0" i="0" strike="noStrike">
              <a:solidFill>
                <a:srgbClr val="000000"/>
              </a:solidFill>
              <a:latin typeface="ＭＳ 明朝"/>
              <a:ea typeface="ＭＳ 明朝"/>
            </a:rPr>
            <a:t>自動計算が難しい場合は書式を適宜変更して直接記載。</a:t>
          </a:r>
        </a:p>
        <a:p>
          <a:pPr algn="l" rtl="0">
            <a:lnSpc>
              <a:spcPts val="1100"/>
            </a:lnSpc>
            <a:defRPr sz="1000"/>
          </a:pPr>
          <a:endParaRPr lang="ja-JP" altLang="en-US" sz="900" b="0" i="0" strike="noStrike">
            <a:solidFill>
              <a:srgbClr val="000000"/>
            </a:solidFill>
            <a:latin typeface="ＭＳ 明朝"/>
            <a:ea typeface="ＭＳ 明朝"/>
          </a:endParaRPr>
        </a:p>
      </xdr:txBody>
    </xdr:sp>
    <xdr:clientData/>
  </xdr:twoCellAnchor>
  <xdr:twoCellAnchor editAs="oneCell">
    <xdr:from>
      <xdr:col>6</xdr:col>
      <xdr:colOff>219075</xdr:colOff>
      <xdr:row>32</xdr:row>
      <xdr:rowOff>71437</xdr:rowOff>
    </xdr:from>
    <xdr:to>
      <xdr:col>13</xdr:col>
      <xdr:colOff>309562</xdr:colOff>
      <xdr:row>35</xdr:row>
      <xdr:rowOff>38101</xdr:rowOff>
    </xdr:to>
    <xdr:sp macro="" textlink="">
      <xdr:nvSpPr>
        <xdr:cNvPr id="8" name="AutoShape 6">
          <a:extLst>
            <a:ext uri="{FF2B5EF4-FFF2-40B4-BE49-F238E27FC236}">
              <a16:creationId xmlns:a16="http://schemas.microsoft.com/office/drawing/2014/main" id="{7AFFCFEE-44C5-4513-96B1-DD4FF0780042}"/>
            </a:ext>
          </a:extLst>
        </xdr:cNvPr>
        <xdr:cNvSpPr>
          <a:spLocks noChangeArrowheads="1"/>
        </xdr:cNvSpPr>
      </xdr:nvSpPr>
      <xdr:spPr bwMode="auto">
        <a:xfrm>
          <a:off x="3219450" y="6348412"/>
          <a:ext cx="2886075" cy="452439"/>
        </a:xfrm>
        <a:prstGeom prst="wedgeRoundRectCallout">
          <a:avLst>
            <a:gd name="adj1" fmla="val 55754"/>
            <a:gd name="adj2" fmla="val -87543"/>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900" b="0" i="0" strike="noStrike">
              <a:solidFill>
                <a:srgbClr val="000000"/>
              </a:solidFill>
              <a:latin typeface="ＭＳ 明朝"/>
              <a:ea typeface="ＭＳ 明朝"/>
            </a:rPr>
            <a:t>摘要欄より自動計算</a:t>
          </a:r>
          <a:endParaRPr lang="en-US" altLang="ja-JP" sz="900" b="0" i="0" strike="noStrike">
            <a:solidFill>
              <a:srgbClr val="000000"/>
            </a:solidFill>
            <a:latin typeface="ＭＳ 明朝"/>
            <a:ea typeface="ＭＳ 明朝"/>
          </a:endParaRPr>
        </a:p>
        <a:p>
          <a:pPr algn="l" rtl="0">
            <a:lnSpc>
              <a:spcPts val="1200"/>
            </a:lnSpc>
            <a:defRPr sz="1000"/>
          </a:pPr>
          <a:r>
            <a:rPr lang="ja-JP" altLang="en-US" sz="900" b="0" i="0" strike="noStrike">
              <a:solidFill>
                <a:srgbClr val="000000"/>
              </a:solidFill>
              <a:latin typeface="ＭＳ 明朝"/>
              <a:ea typeface="ＭＳ 明朝"/>
            </a:rPr>
            <a:t>自動計算が難しい場合は書式を適宜変更して直接記載。</a:t>
          </a:r>
        </a:p>
        <a:p>
          <a:pPr algn="l" rtl="0">
            <a:lnSpc>
              <a:spcPts val="1100"/>
            </a:lnSpc>
            <a:defRPr sz="1000"/>
          </a:pPr>
          <a:endParaRPr lang="ja-JP" altLang="en-US" sz="900" b="0" i="0" strike="noStrike">
            <a:solidFill>
              <a:srgbClr val="000000"/>
            </a:solidFill>
            <a:latin typeface="ＭＳ 明朝"/>
            <a:ea typeface="ＭＳ 明朝"/>
          </a:endParaRPr>
        </a:p>
      </xdr:txBody>
    </xdr:sp>
    <xdr:clientData/>
  </xdr:twoCellAnchor>
  <xdr:twoCellAnchor>
    <xdr:from>
      <xdr:col>5</xdr:col>
      <xdr:colOff>390525</xdr:colOff>
      <xdr:row>0</xdr:row>
      <xdr:rowOff>114300</xdr:rowOff>
    </xdr:from>
    <xdr:to>
      <xdr:col>9</xdr:col>
      <xdr:colOff>371474</xdr:colOff>
      <xdr:row>2</xdr:row>
      <xdr:rowOff>180975</xdr:rowOff>
    </xdr:to>
    <xdr:sp macro="" textlink="">
      <xdr:nvSpPr>
        <xdr:cNvPr id="9" name="AutoShape 4">
          <a:extLst>
            <a:ext uri="{FF2B5EF4-FFF2-40B4-BE49-F238E27FC236}">
              <a16:creationId xmlns:a16="http://schemas.microsoft.com/office/drawing/2014/main" id="{55B6DCED-1F0A-432E-87CE-9B4B1E521FE0}"/>
            </a:ext>
          </a:extLst>
        </xdr:cNvPr>
        <xdr:cNvSpPr>
          <a:spLocks noChangeArrowheads="1"/>
        </xdr:cNvSpPr>
      </xdr:nvSpPr>
      <xdr:spPr bwMode="auto">
        <a:xfrm>
          <a:off x="2857500" y="114300"/>
          <a:ext cx="1633537" cy="390525"/>
        </a:xfrm>
        <a:prstGeom prst="wedgeRoundRectCallout">
          <a:avLst>
            <a:gd name="adj1" fmla="val -79660"/>
            <a:gd name="adj2" fmla="val 34418"/>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修正、補正のどちらかを選択し、不要なほうを削除する</a:t>
          </a:r>
        </a:p>
      </xdr:txBody>
    </xdr:sp>
    <xdr:clientData/>
  </xdr:twoCellAnchor>
  <xdr:twoCellAnchor>
    <xdr:from>
      <xdr:col>5</xdr:col>
      <xdr:colOff>395288</xdr:colOff>
      <xdr:row>26</xdr:row>
      <xdr:rowOff>85725</xdr:rowOff>
    </xdr:from>
    <xdr:to>
      <xdr:col>9</xdr:col>
      <xdr:colOff>376237</xdr:colOff>
      <xdr:row>28</xdr:row>
      <xdr:rowOff>152400</xdr:rowOff>
    </xdr:to>
    <xdr:sp macro="" textlink="">
      <xdr:nvSpPr>
        <xdr:cNvPr id="10" name="AutoShape 4">
          <a:extLst>
            <a:ext uri="{FF2B5EF4-FFF2-40B4-BE49-F238E27FC236}">
              <a16:creationId xmlns:a16="http://schemas.microsoft.com/office/drawing/2014/main" id="{499F7106-EFCC-46CB-B88E-31F049BF40AA}"/>
            </a:ext>
          </a:extLst>
        </xdr:cNvPr>
        <xdr:cNvSpPr>
          <a:spLocks noChangeArrowheads="1"/>
        </xdr:cNvSpPr>
      </xdr:nvSpPr>
      <xdr:spPr bwMode="auto">
        <a:xfrm>
          <a:off x="2862263" y="5019675"/>
          <a:ext cx="1633537" cy="390525"/>
        </a:xfrm>
        <a:prstGeom prst="wedgeRoundRectCallout">
          <a:avLst>
            <a:gd name="adj1" fmla="val -79660"/>
            <a:gd name="adj2" fmla="val 34418"/>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修正、補正のどちらかを選択し、不要なほうを削除する</a:t>
          </a:r>
        </a:p>
      </xdr:txBody>
    </xdr:sp>
    <xdr:clientData/>
  </xdr:twoCellAnchor>
  <xdr:twoCellAnchor>
    <xdr:from>
      <xdr:col>11</xdr:col>
      <xdr:colOff>4758</xdr:colOff>
      <xdr:row>0</xdr:row>
      <xdr:rowOff>114294</xdr:rowOff>
    </xdr:from>
    <xdr:to>
      <xdr:col>13</xdr:col>
      <xdr:colOff>547682</xdr:colOff>
      <xdr:row>2</xdr:row>
      <xdr:rowOff>180969</xdr:rowOff>
    </xdr:to>
    <xdr:sp macro="" textlink="">
      <xdr:nvSpPr>
        <xdr:cNvPr id="11" name="AutoShape 4">
          <a:extLst>
            <a:ext uri="{FF2B5EF4-FFF2-40B4-BE49-F238E27FC236}">
              <a16:creationId xmlns:a16="http://schemas.microsoft.com/office/drawing/2014/main" id="{E24E5732-49AD-4E68-8C2D-0FEF704B8505}"/>
            </a:ext>
          </a:extLst>
        </xdr:cNvPr>
        <xdr:cNvSpPr>
          <a:spLocks noChangeArrowheads="1"/>
        </xdr:cNvSpPr>
      </xdr:nvSpPr>
      <xdr:spPr bwMode="auto">
        <a:xfrm>
          <a:off x="4710108" y="114294"/>
          <a:ext cx="1633537" cy="390525"/>
        </a:xfrm>
        <a:prstGeom prst="wedgeRoundRectCallout">
          <a:avLst>
            <a:gd name="adj1" fmla="val -8523"/>
            <a:gd name="adj2" fmla="val 83199"/>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補正予算の場合は「補正予算額」に変更</a:t>
          </a:r>
        </a:p>
      </xdr:txBody>
    </xdr:sp>
    <xdr:clientData/>
  </xdr:twoCellAnchor>
  <xdr:twoCellAnchor>
    <xdr:from>
      <xdr:col>10</xdr:col>
      <xdr:colOff>28570</xdr:colOff>
      <xdr:row>26</xdr:row>
      <xdr:rowOff>76194</xdr:rowOff>
    </xdr:from>
    <xdr:to>
      <xdr:col>13</xdr:col>
      <xdr:colOff>395282</xdr:colOff>
      <xdr:row>28</xdr:row>
      <xdr:rowOff>142869</xdr:rowOff>
    </xdr:to>
    <xdr:sp macro="" textlink="">
      <xdr:nvSpPr>
        <xdr:cNvPr id="12" name="AutoShape 4">
          <a:extLst>
            <a:ext uri="{FF2B5EF4-FFF2-40B4-BE49-F238E27FC236}">
              <a16:creationId xmlns:a16="http://schemas.microsoft.com/office/drawing/2014/main" id="{BA8CFBFD-244D-4A70-A4C8-B6A3FC9D0C5D}"/>
            </a:ext>
          </a:extLst>
        </xdr:cNvPr>
        <xdr:cNvSpPr>
          <a:spLocks noChangeArrowheads="1"/>
        </xdr:cNvSpPr>
      </xdr:nvSpPr>
      <xdr:spPr bwMode="auto">
        <a:xfrm>
          <a:off x="4557708" y="5010144"/>
          <a:ext cx="1633537" cy="390525"/>
        </a:xfrm>
        <a:prstGeom prst="wedgeRoundRectCallout">
          <a:avLst>
            <a:gd name="adj1" fmla="val -8523"/>
            <a:gd name="adj2" fmla="val 83199"/>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補正予算の場合は「補正予算額」に変更</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1</xdr:col>
      <xdr:colOff>523240</xdr:colOff>
      <xdr:row>6</xdr:row>
      <xdr:rowOff>171451</xdr:rowOff>
    </xdr:from>
    <xdr:to>
      <xdr:col>2</xdr:col>
      <xdr:colOff>231923</xdr:colOff>
      <xdr:row>8</xdr:row>
      <xdr:rowOff>119063</xdr:rowOff>
    </xdr:to>
    <xdr:sp macro="" textlink="">
      <xdr:nvSpPr>
        <xdr:cNvPr id="4" name="AutoShape 2">
          <a:extLst>
            <a:ext uri="{FF2B5EF4-FFF2-40B4-BE49-F238E27FC236}">
              <a16:creationId xmlns:a16="http://schemas.microsoft.com/office/drawing/2014/main" id="{C5537D4E-3993-41FC-BA26-75D6E82A92C3}"/>
            </a:ext>
          </a:extLst>
        </xdr:cNvPr>
        <xdr:cNvSpPr>
          <a:spLocks noChangeArrowheads="1"/>
        </xdr:cNvSpPr>
      </xdr:nvSpPr>
      <xdr:spPr bwMode="auto">
        <a:xfrm>
          <a:off x="637540" y="1447801"/>
          <a:ext cx="2037546" cy="404812"/>
        </a:xfrm>
        <a:prstGeom prst="wedgeRoundRectCallout">
          <a:avLst>
            <a:gd name="adj1" fmla="val 16293"/>
            <a:gd name="adj2" fmla="val 387303"/>
            <a:gd name="adj3" fmla="val 16667"/>
          </a:avLst>
        </a:prstGeom>
        <a:solidFill>
          <a:sysClr val="window" lastClr="FF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900" b="0" i="0" strike="noStrike">
              <a:solidFill>
                <a:srgbClr val="000000"/>
              </a:solidFill>
              <a:latin typeface="ＭＳ Ｐゴシック"/>
              <a:ea typeface="ＭＳ Ｐゴシック"/>
            </a:rPr>
            <a:t>支払先名称及び口座名義を正確に記載。</a:t>
          </a:r>
          <a:endParaRPr lang="en-US" altLang="ja-JP" sz="900" b="0" i="0" strike="noStrike">
            <a:solidFill>
              <a:srgbClr val="000000"/>
            </a:solidFill>
            <a:latin typeface="ＭＳ Ｐゴシック"/>
            <a:ea typeface="ＭＳ Ｐゴシック"/>
          </a:endParaRPr>
        </a:p>
        <a:p>
          <a:pPr algn="l" rtl="0">
            <a:lnSpc>
              <a:spcPts val="1000"/>
            </a:lnSpc>
            <a:defRPr sz="1000"/>
          </a:pPr>
          <a:r>
            <a:rPr lang="ja-JP" altLang="en-US" sz="900" b="0" i="0" strike="noStrike">
              <a:solidFill>
                <a:srgbClr val="000000"/>
              </a:solidFill>
              <a:latin typeface="ＭＳ Ｐゴシック"/>
              <a:ea typeface="ＭＳ Ｐゴシック"/>
            </a:rPr>
            <a:t>但し支払先名称と同じ場合記載不要。</a:t>
          </a:r>
          <a:endParaRPr lang="en-US" altLang="ja-JP" sz="900" b="0" i="0" strike="noStrike">
            <a:solidFill>
              <a:srgbClr val="000000"/>
            </a:solidFill>
            <a:latin typeface="ＭＳ Ｐゴシック"/>
            <a:ea typeface="ＭＳ Ｐゴシック"/>
          </a:endParaRPr>
        </a:p>
      </xdr:txBody>
    </xdr:sp>
    <xdr:clientData/>
  </xdr:twoCellAnchor>
  <xdr:twoCellAnchor>
    <xdr:from>
      <xdr:col>1</xdr:col>
      <xdr:colOff>2287270</xdr:colOff>
      <xdr:row>27</xdr:row>
      <xdr:rowOff>139700</xdr:rowOff>
    </xdr:from>
    <xdr:to>
      <xdr:col>4</xdr:col>
      <xdr:colOff>117703</xdr:colOff>
      <xdr:row>30</xdr:row>
      <xdr:rowOff>149225</xdr:rowOff>
    </xdr:to>
    <xdr:sp macro="" textlink="">
      <xdr:nvSpPr>
        <xdr:cNvPr id="5" name="AutoShape 2">
          <a:extLst>
            <a:ext uri="{FF2B5EF4-FFF2-40B4-BE49-F238E27FC236}">
              <a16:creationId xmlns:a16="http://schemas.microsoft.com/office/drawing/2014/main" id="{DB6AF636-3DA2-4EC4-8D93-2A5B9B7B5D1B}"/>
            </a:ext>
          </a:extLst>
        </xdr:cNvPr>
        <xdr:cNvSpPr>
          <a:spLocks noChangeArrowheads="1"/>
        </xdr:cNvSpPr>
      </xdr:nvSpPr>
      <xdr:spPr bwMode="auto">
        <a:xfrm>
          <a:off x="2411095" y="6197600"/>
          <a:ext cx="2078583" cy="581025"/>
        </a:xfrm>
        <a:prstGeom prst="wedgeRoundRectCallout">
          <a:avLst>
            <a:gd name="adj1" fmla="val 3766"/>
            <a:gd name="adj2" fmla="val -87969"/>
            <a:gd name="adj3" fmla="val 16667"/>
          </a:avLst>
        </a:prstGeom>
        <a:solidFill>
          <a:sysClr val="window" lastClr="FF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900" b="0" i="0" strike="noStrike">
              <a:solidFill>
                <a:srgbClr val="000000"/>
              </a:solidFill>
              <a:latin typeface="ＭＳ Ｐゴシック"/>
              <a:ea typeface="ＭＳ Ｐゴシック"/>
            </a:rPr>
            <a:t> </a:t>
          </a:r>
          <a:r>
            <a:rPr lang="ja-JP" altLang="en-US" sz="900" b="0" i="0" strike="noStrike" baseline="0">
              <a:solidFill>
                <a:srgbClr val="000000"/>
              </a:solidFill>
              <a:latin typeface="ＭＳ Ｐゴシック"/>
              <a:ea typeface="ＭＳ Ｐゴシック"/>
            </a:rPr>
            <a:t>必ず振込手数料を支払先ごとに記載してください。</a:t>
          </a:r>
          <a:endParaRPr lang="en-US" altLang="ja-JP" sz="900" b="0" i="0" strike="noStrike" baseline="0">
            <a:solidFill>
              <a:srgbClr val="000000"/>
            </a:solidFill>
            <a:latin typeface="ＭＳ Ｐゴシック"/>
            <a:ea typeface="ＭＳ Ｐゴシック"/>
          </a:endParaRPr>
        </a:p>
        <a:p>
          <a:pPr algn="l" rtl="0">
            <a:lnSpc>
              <a:spcPts val="1100"/>
            </a:lnSpc>
            <a:defRPr sz="1000"/>
          </a:pPr>
          <a:r>
            <a:rPr lang="ja-JP" altLang="en-US" sz="900" b="0" i="0" strike="noStrike" baseline="0">
              <a:solidFill>
                <a:srgbClr val="000000"/>
              </a:solidFill>
              <a:latin typeface="ＭＳ Ｐゴシック"/>
              <a:ea typeface="ＭＳ Ｐゴシック"/>
            </a:rPr>
            <a:t>（合算計上不可）</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1</xdr:col>
      <xdr:colOff>1311088</xdr:colOff>
      <xdr:row>24</xdr:row>
      <xdr:rowOff>11206</xdr:rowOff>
    </xdr:from>
    <xdr:to>
      <xdr:col>3</xdr:col>
      <xdr:colOff>109429</xdr:colOff>
      <xdr:row>27</xdr:row>
      <xdr:rowOff>20731</xdr:rowOff>
    </xdr:to>
    <xdr:sp macro="" textlink="">
      <xdr:nvSpPr>
        <xdr:cNvPr id="4" name="AutoShape 2">
          <a:extLst>
            <a:ext uri="{FF2B5EF4-FFF2-40B4-BE49-F238E27FC236}">
              <a16:creationId xmlns:a16="http://schemas.microsoft.com/office/drawing/2014/main" id="{C4F8A7BF-AB1C-49EB-8F5B-8E86CD831D83}"/>
            </a:ext>
          </a:extLst>
        </xdr:cNvPr>
        <xdr:cNvSpPr>
          <a:spLocks noChangeArrowheads="1"/>
        </xdr:cNvSpPr>
      </xdr:nvSpPr>
      <xdr:spPr bwMode="auto">
        <a:xfrm>
          <a:off x="1423147" y="5188324"/>
          <a:ext cx="1807121" cy="581025"/>
        </a:xfrm>
        <a:prstGeom prst="wedgeRoundRectCallout">
          <a:avLst>
            <a:gd name="adj1" fmla="val 3766"/>
            <a:gd name="adj2" fmla="val -87969"/>
            <a:gd name="adj3" fmla="val 16667"/>
          </a:avLst>
        </a:prstGeom>
        <a:solidFill>
          <a:sysClr val="window" lastClr="FF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900" b="0" i="0" strike="noStrike">
              <a:solidFill>
                <a:srgbClr val="000000"/>
              </a:solidFill>
              <a:latin typeface="ＭＳ Ｐゴシック"/>
              <a:ea typeface="ＭＳ Ｐゴシック"/>
            </a:rPr>
            <a:t> </a:t>
          </a:r>
          <a:r>
            <a:rPr lang="ja-JP" altLang="en-US" sz="900" b="0" i="0" strike="noStrike" baseline="0">
              <a:solidFill>
                <a:srgbClr val="000000"/>
              </a:solidFill>
              <a:latin typeface="ＭＳ Ｐゴシック"/>
              <a:ea typeface="ＭＳ Ｐゴシック"/>
            </a:rPr>
            <a:t>必ず振込手数料を支払先ごとに記載してください。</a:t>
          </a:r>
          <a:endParaRPr lang="en-US" altLang="ja-JP" sz="900" b="0" i="0" strike="noStrike" baseline="0">
            <a:solidFill>
              <a:srgbClr val="000000"/>
            </a:solidFill>
            <a:latin typeface="ＭＳ Ｐゴシック"/>
            <a:ea typeface="ＭＳ Ｐゴシック"/>
          </a:endParaRPr>
        </a:p>
        <a:p>
          <a:pPr algn="l" rtl="0">
            <a:lnSpc>
              <a:spcPts val="1100"/>
            </a:lnSpc>
            <a:defRPr sz="1000"/>
          </a:pPr>
          <a:r>
            <a:rPr lang="ja-JP" altLang="en-US" sz="900" b="0" i="0" strike="noStrike" baseline="0">
              <a:solidFill>
                <a:srgbClr val="000000"/>
              </a:solidFill>
              <a:latin typeface="ＭＳ Ｐゴシック"/>
              <a:ea typeface="ＭＳ Ｐゴシック"/>
            </a:rPr>
            <a:t>（合算計上不可）</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1</xdr:col>
      <xdr:colOff>1535206</xdr:colOff>
      <xdr:row>23</xdr:row>
      <xdr:rowOff>173691</xdr:rowOff>
    </xdr:from>
    <xdr:to>
      <xdr:col>3</xdr:col>
      <xdr:colOff>255106</xdr:colOff>
      <xdr:row>26</xdr:row>
      <xdr:rowOff>183216</xdr:rowOff>
    </xdr:to>
    <xdr:sp macro="" textlink="">
      <xdr:nvSpPr>
        <xdr:cNvPr id="4" name="AutoShape 2">
          <a:extLst>
            <a:ext uri="{FF2B5EF4-FFF2-40B4-BE49-F238E27FC236}">
              <a16:creationId xmlns:a16="http://schemas.microsoft.com/office/drawing/2014/main" id="{69743B34-E3E5-4DDD-9633-296B04C90A25}"/>
            </a:ext>
          </a:extLst>
        </xdr:cNvPr>
        <xdr:cNvSpPr>
          <a:spLocks noChangeArrowheads="1"/>
        </xdr:cNvSpPr>
      </xdr:nvSpPr>
      <xdr:spPr bwMode="auto">
        <a:xfrm>
          <a:off x="1647265" y="5233147"/>
          <a:ext cx="1807121" cy="581025"/>
        </a:xfrm>
        <a:prstGeom prst="wedgeRoundRectCallout">
          <a:avLst>
            <a:gd name="adj1" fmla="val 3766"/>
            <a:gd name="adj2" fmla="val -87969"/>
            <a:gd name="adj3" fmla="val 16667"/>
          </a:avLst>
        </a:prstGeom>
        <a:solidFill>
          <a:sysClr val="window" lastClr="FF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900" b="0" i="0" strike="noStrike">
              <a:solidFill>
                <a:srgbClr val="000000"/>
              </a:solidFill>
              <a:latin typeface="ＭＳ Ｐゴシック"/>
              <a:ea typeface="ＭＳ Ｐゴシック"/>
            </a:rPr>
            <a:t> </a:t>
          </a:r>
          <a:r>
            <a:rPr lang="ja-JP" altLang="en-US" sz="900" b="0" i="0" strike="noStrike" baseline="0">
              <a:solidFill>
                <a:srgbClr val="000000"/>
              </a:solidFill>
              <a:latin typeface="ＭＳ Ｐゴシック"/>
              <a:ea typeface="ＭＳ Ｐゴシック"/>
            </a:rPr>
            <a:t>必ず振込手数料を支払先ごとに記載してください。</a:t>
          </a:r>
          <a:endParaRPr lang="en-US" altLang="ja-JP" sz="900" b="0" i="0" strike="noStrike" baseline="0">
            <a:solidFill>
              <a:srgbClr val="000000"/>
            </a:solidFill>
            <a:latin typeface="ＭＳ Ｐゴシック"/>
            <a:ea typeface="ＭＳ Ｐゴシック"/>
          </a:endParaRPr>
        </a:p>
        <a:p>
          <a:pPr algn="l" rtl="0">
            <a:lnSpc>
              <a:spcPts val="1100"/>
            </a:lnSpc>
            <a:defRPr sz="1000"/>
          </a:pPr>
          <a:r>
            <a:rPr lang="ja-JP" altLang="en-US" sz="900" b="0" i="0" strike="noStrike" baseline="0">
              <a:solidFill>
                <a:srgbClr val="000000"/>
              </a:solidFill>
              <a:latin typeface="ＭＳ Ｐゴシック"/>
              <a:ea typeface="ＭＳ Ｐゴシック"/>
            </a:rPr>
            <a:t>（合算計上不可）</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9</xdr:col>
      <xdr:colOff>157162</xdr:colOff>
      <xdr:row>15</xdr:row>
      <xdr:rowOff>209550</xdr:rowOff>
    </xdr:from>
    <xdr:to>
      <xdr:col>27</xdr:col>
      <xdr:colOff>142875</xdr:colOff>
      <xdr:row>24</xdr:row>
      <xdr:rowOff>161925</xdr:rowOff>
    </xdr:to>
    <xdr:sp macro="" textlink="">
      <xdr:nvSpPr>
        <xdr:cNvPr id="3" name="吹き出し: 円形 2">
          <a:extLst>
            <a:ext uri="{FF2B5EF4-FFF2-40B4-BE49-F238E27FC236}">
              <a16:creationId xmlns:a16="http://schemas.microsoft.com/office/drawing/2014/main" id="{B994E22C-5E50-450C-A454-A5C260757227}"/>
            </a:ext>
          </a:extLst>
        </xdr:cNvPr>
        <xdr:cNvSpPr/>
      </xdr:nvSpPr>
      <xdr:spPr bwMode="auto">
        <a:xfrm>
          <a:off x="1719262" y="3543300"/>
          <a:ext cx="3157538" cy="1933575"/>
        </a:xfrm>
        <a:prstGeom prst="wedgeEllipseCallout">
          <a:avLst>
            <a:gd name="adj1" fmla="val -45159"/>
            <a:gd name="adj2" fmla="val -62131"/>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r>
            <a:rPr kumimoji="1" lang="ja-JP" altLang="en-US" sz="1100"/>
            <a:t>支払証憑は、委員会予算などで事業費を立替払いしたときに作成してください。</a:t>
          </a:r>
          <a:endParaRPr kumimoji="1" lang="en-US" altLang="ja-JP" sz="1100"/>
        </a:p>
        <a:p>
          <a:pPr algn="l"/>
          <a:r>
            <a:rPr kumimoji="1" lang="ja-JP" altLang="en-US" sz="1100"/>
            <a:t>立替払いをしなければならなかった理由を記載し、領収書を張り付けて、決裁を取り提出してください。</a:t>
          </a:r>
          <a:endParaRPr kumimoji="1" lang="en-US" altLang="ja-JP"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514350</xdr:colOff>
      <xdr:row>16</xdr:row>
      <xdr:rowOff>119063</xdr:rowOff>
    </xdr:from>
    <xdr:to>
      <xdr:col>4</xdr:col>
      <xdr:colOff>547688</xdr:colOff>
      <xdr:row>18</xdr:row>
      <xdr:rowOff>61912</xdr:rowOff>
    </xdr:to>
    <xdr:sp macro="" textlink="">
      <xdr:nvSpPr>
        <xdr:cNvPr id="2050" name="AutoShape 2">
          <a:extLst>
            <a:ext uri="{FF2B5EF4-FFF2-40B4-BE49-F238E27FC236}">
              <a16:creationId xmlns:a16="http://schemas.microsoft.com/office/drawing/2014/main" id="{00000000-0008-0000-0000-000002080000}"/>
            </a:ext>
          </a:extLst>
        </xdr:cNvPr>
        <xdr:cNvSpPr>
          <a:spLocks noChangeArrowheads="1"/>
        </xdr:cNvSpPr>
      </xdr:nvSpPr>
      <xdr:spPr bwMode="auto">
        <a:xfrm>
          <a:off x="2119313" y="3486151"/>
          <a:ext cx="2262188" cy="447674"/>
        </a:xfrm>
        <a:prstGeom prst="wedgeRoundRectCallout">
          <a:avLst>
            <a:gd name="adj1" fmla="val 81926"/>
            <a:gd name="adj2" fmla="val 22096"/>
            <a:gd name="adj3" fmla="val 16667"/>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lnSpc>
              <a:spcPts val="1100"/>
            </a:lnSpc>
            <a:defRPr sz="1000"/>
          </a:pPr>
          <a:r>
            <a:rPr lang="ja-JP" altLang="en-US" sz="900" b="0" i="0" strike="noStrike">
              <a:solidFill>
                <a:srgbClr val="000000"/>
              </a:solidFill>
              <a:latin typeface="ＭＳ 明朝"/>
              <a:ea typeface="ＭＳ 明朝"/>
            </a:rPr>
            <a:t>事業収入は事業費の名称を記入</a:t>
          </a:r>
          <a:endParaRPr lang="ja-JP" altLang="en-US" sz="900" b="0" i="0" strike="noStrike">
            <a:solidFill>
              <a:srgbClr val="000000"/>
            </a:solidFill>
            <a:latin typeface="Times New Roman"/>
            <a:cs typeface="Times New Roman"/>
          </a:endParaRPr>
        </a:p>
        <a:p>
          <a:pPr algn="l" rtl="0">
            <a:lnSpc>
              <a:spcPts val="1100"/>
            </a:lnSpc>
            <a:defRPr sz="1000"/>
          </a:pPr>
          <a:r>
            <a:rPr lang="ja-JP" altLang="en-US" sz="900" b="0" i="0" strike="noStrike">
              <a:solidFill>
                <a:srgbClr val="000000"/>
              </a:solidFill>
              <a:latin typeface="ＭＳ 明朝"/>
              <a:ea typeface="ＭＳ 明朝"/>
            </a:rPr>
            <a:t>通常は一般会計事業費</a:t>
          </a:r>
          <a:endParaRPr lang="ja-JP" altLang="en-US" sz="900" b="0" i="0" strike="noStrike">
            <a:solidFill>
              <a:srgbClr val="000000"/>
            </a:solidFill>
            <a:latin typeface="Times New Roman"/>
            <a:cs typeface="Times New Roman"/>
          </a:endParaRPr>
        </a:p>
        <a:p>
          <a:pPr algn="l" rtl="0">
            <a:lnSpc>
              <a:spcPts val="1100"/>
            </a:lnSpc>
            <a:defRPr sz="1000"/>
          </a:pPr>
          <a:endParaRPr lang="ja-JP" altLang="en-US" sz="900" b="0" i="0" strike="noStrike">
            <a:solidFill>
              <a:srgbClr val="000000"/>
            </a:solidFill>
            <a:latin typeface="Times New Roman"/>
            <a:cs typeface="Times New Roman"/>
          </a:endParaRPr>
        </a:p>
        <a:p>
          <a:pPr algn="l" rtl="0">
            <a:lnSpc>
              <a:spcPts val="1100"/>
            </a:lnSpc>
            <a:defRPr sz="1000"/>
          </a:pPr>
          <a:endParaRPr lang="ja-JP" altLang="en-US" sz="900" b="0" i="0" strike="noStrike">
            <a:solidFill>
              <a:srgbClr val="000000"/>
            </a:solidFill>
            <a:latin typeface="Times New Roman"/>
            <a:cs typeface="Times New Roman"/>
          </a:endParaRPr>
        </a:p>
      </xdr:txBody>
    </xdr:sp>
    <xdr:clientData/>
  </xdr:twoCellAnchor>
  <xdr:twoCellAnchor>
    <xdr:from>
      <xdr:col>3</xdr:col>
      <xdr:colOff>452437</xdr:colOff>
      <xdr:row>13</xdr:row>
      <xdr:rowOff>23813</xdr:rowOff>
    </xdr:from>
    <xdr:to>
      <xdr:col>4</xdr:col>
      <xdr:colOff>1019175</xdr:colOff>
      <xdr:row>14</xdr:row>
      <xdr:rowOff>185738</xdr:rowOff>
    </xdr:to>
    <xdr:sp macro="" textlink="">
      <xdr:nvSpPr>
        <xdr:cNvPr id="2051" name="AutoShape 3">
          <a:extLst>
            <a:ext uri="{FF2B5EF4-FFF2-40B4-BE49-F238E27FC236}">
              <a16:creationId xmlns:a16="http://schemas.microsoft.com/office/drawing/2014/main" id="{00000000-0008-0000-0000-000003080000}"/>
            </a:ext>
          </a:extLst>
        </xdr:cNvPr>
        <xdr:cNvSpPr>
          <a:spLocks noChangeArrowheads="1"/>
        </xdr:cNvSpPr>
      </xdr:nvSpPr>
      <xdr:spPr bwMode="auto">
        <a:xfrm>
          <a:off x="3171825" y="2633663"/>
          <a:ext cx="1681163" cy="414338"/>
        </a:xfrm>
        <a:prstGeom prst="wedgeRoundRectCallout">
          <a:avLst>
            <a:gd name="adj1" fmla="val -50000"/>
            <a:gd name="adj2" fmla="val -5222"/>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収入先を明記　各収入が確定している証明</a:t>
          </a:r>
          <a:r>
            <a:rPr lang="en-US" altLang="ja-JP" sz="900" b="0" i="0" strike="noStrike">
              <a:solidFill>
                <a:srgbClr val="000000"/>
              </a:solidFill>
              <a:latin typeface="ＭＳ 明朝"/>
              <a:ea typeface="ＭＳ 明朝"/>
            </a:rPr>
            <a:t>(</a:t>
          </a:r>
          <a:r>
            <a:rPr lang="ja-JP" altLang="en-US" sz="900" b="0" i="0" strike="noStrike">
              <a:solidFill>
                <a:srgbClr val="000000"/>
              </a:solidFill>
              <a:latin typeface="ＭＳ 明朝"/>
              <a:ea typeface="ＭＳ 明朝"/>
            </a:rPr>
            <a:t>覚書等</a:t>
          </a:r>
          <a:r>
            <a:rPr lang="en-US" altLang="ja-JP" sz="900" b="0" i="0" strike="noStrike">
              <a:solidFill>
                <a:srgbClr val="000000"/>
              </a:solidFill>
              <a:latin typeface="ＭＳ 明朝"/>
              <a:ea typeface="ＭＳ 明朝"/>
            </a:rPr>
            <a:t>)</a:t>
          </a:r>
          <a:r>
            <a:rPr lang="ja-JP" altLang="en-US" sz="900" b="0" i="0" strike="noStrike">
              <a:solidFill>
                <a:srgbClr val="000000"/>
              </a:solidFill>
              <a:latin typeface="ＭＳ 明朝"/>
              <a:ea typeface="ＭＳ 明朝"/>
            </a:rPr>
            <a:t>が必要</a:t>
          </a:r>
        </a:p>
      </xdr:txBody>
    </xdr:sp>
    <xdr:clientData/>
  </xdr:twoCellAnchor>
  <xdr:twoCellAnchor>
    <xdr:from>
      <xdr:col>3</xdr:col>
      <xdr:colOff>504826</xdr:colOff>
      <xdr:row>11</xdr:row>
      <xdr:rowOff>4761</xdr:rowOff>
    </xdr:from>
    <xdr:to>
      <xdr:col>4</xdr:col>
      <xdr:colOff>723901</xdr:colOff>
      <xdr:row>11</xdr:row>
      <xdr:rowOff>233362</xdr:rowOff>
    </xdr:to>
    <xdr:sp macro="" textlink="">
      <xdr:nvSpPr>
        <xdr:cNvPr id="2057" name="AutoShape 9">
          <a:extLst>
            <a:ext uri="{FF2B5EF4-FFF2-40B4-BE49-F238E27FC236}">
              <a16:creationId xmlns:a16="http://schemas.microsoft.com/office/drawing/2014/main" id="{00000000-0008-0000-0000-000009080000}"/>
            </a:ext>
          </a:extLst>
        </xdr:cNvPr>
        <xdr:cNvSpPr>
          <a:spLocks noChangeArrowheads="1"/>
        </xdr:cNvSpPr>
      </xdr:nvSpPr>
      <xdr:spPr bwMode="auto">
        <a:xfrm>
          <a:off x="3224214" y="2109786"/>
          <a:ext cx="1333500" cy="228601"/>
        </a:xfrm>
        <a:prstGeom prst="wedgeRoundRectCallout">
          <a:avLst>
            <a:gd name="adj1" fmla="val 94701"/>
            <a:gd name="adj2" fmla="val 27775"/>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900" b="0" i="0" strike="noStrike">
              <a:solidFill>
                <a:srgbClr val="000000"/>
              </a:solidFill>
              <a:latin typeface="ＭＳ 明朝"/>
              <a:ea typeface="ＭＳ 明朝"/>
            </a:rPr>
            <a:t>人数</a:t>
          </a:r>
          <a:r>
            <a:rPr lang="en-US" altLang="ja-JP" sz="900" b="0" i="0" strike="noStrike">
              <a:solidFill>
                <a:srgbClr val="000000"/>
              </a:solidFill>
              <a:latin typeface="ＭＳ 明朝"/>
              <a:ea typeface="ＭＳ 明朝"/>
            </a:rPr>
            <a:t>×</a:t>
          </a:r>
          <a:r>
            <a:rPr lang="ja-JP" altLang="en-US" sz="900" b="0" i="0" strike="noStrike">
              <a:solidFill>
                <a:srgbClr val="000000"/>
              </a:solidFill>
              <a:latin typeface="ＭＳ 明朝"/>
              <a:ea typeface="ＭＳ 明朝"/>
            </a:rPr>
            <a:t>単価を記入</a:t>
          </a:r>
        </a:p>
      </xdr:txBody>
    </xdr:sp>
    <xdr:clientData/>
  </xdr:twoCellAnchor>
  <xdr:twoCellAnchor>
    <xdr:from>
      <xdr:col>3</xdr:col>
      <xdr:colOff>581025</xdr:colOff>
      <xdr:row>18</xdr:row>
      <xdr:rowOff>90487</xdr:rowOff>
    </xdr:from>
    <xdr:to>
      <xdr:col>4</xdr:col>
      <xdr:colOff>838200</xdr:colOff>
      <xdr:row>20</xdr:row>
      <xdr:rowOff>4762</xdr:rowOff>
    </xdr:to>
    <xdr:sp macro="" textlink="">
      <xdr:nvSpPr>
        <xdr:cNvPr id="2368" name="AutoShape 10">
          <a:extLst>
            <a:ext uri="{FF2B5EF4-FFF2-40B4-BE49-F238E27FC236}">
              <a16:creationId xmlns:a16="http://schemas.microsoft.com/office/drawing/2014/main" id="{00000000-0008-0000-0000-000040090000}"/>
            </a:ext>
          </a:extLst>
        </xdr:cNvPr>
        <xdr:cNvSpPr>
          <a:spLocks noChangeArrowheads="1"/>
        </xdr:cNvSpPr>
      </xdr:nvSpPr>
      <xdr:spPr bwMode="auto">
        <a:xfrm>
          <a:off x="3300413" y="3962400"/>
          <a:ext cx="1371600" cy="419100"/>
        </a:xfrm>
        <a:prstGeom prst="wedgeRoundRectCallout">
          <a:avLst>
            <a:gd name="adj1" fmla="val 95225"/>
            <a:gd name="adj2" fmla="val 16094"/>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預金利息は事前にわかる場合のみ予算計上</a:t>
          </a:r>
        </a:p>
      </xdr:txBody>
    </xdr:sp>
    <xdr:clientData/>
  </xdr:twoCellAnchor>
  <xdr:twoCellAnchor>
    <xdr:from>
      <xdr:col>4</xdr:col>
      <xdr:colOff>1052513</xdr:colOff>
      <xdr:row>12</xdr:row>
      <xdr:rowOff>80962</xdr:rowOff>
    </xdr:from>
    <xdr:to>
      <xdr:col>5</xdr:col>
      <xdr:colOff>240982</xdr:colOff>
      <xdr:row>15</xdr:row>
      <xdr:rowOff>185738</xdr:rowOff>
    </xdr:to>
    <xdr:sp macro="" textlink="">
      <xdr:nvSpPr>
        <xdr:cNvPr id="2" name="左中かっこ 1">
          <a:extLst>
            <a:ext uri="{FF2B5EF4-FFF2-40B4-BE49-F238E27FC236}">
              <a16:creationId xmlns:a16="http://schemas.microsoft.com/office/drawing/2014/main" id="{AEEE0823-B1D3-4600-8AAE-FD62B26966F5}"/>
            </a:ext>
          </a:extLst>
        </xdr:cNvPr>
        <xdr:cNvSpPr/>
      </xdr:nvSpPr>
      <xdr:spPr bwMode="auto">
        <a:xfrm>
          <a:off x="4886326" y="2438400"/>
          <a:ext cx="302894" cy="862013"/>
        </a:xfrm>
        <a:prstGeom prst="lef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xdr:col>
      <xdr:colOff>1266825</xdr:colOff>
      <xdr:row>6</xdr:row>
      <xdr:rowOff>38100</xdr:rowOff>
    </xdr:from>
    <xdr:to>
      <xdr:col>3</xdr:col>
      <xdr:colOff>504825</xdr:colOff>
      <xdr:row>8</xdr:row>
      <xdr:rowOff>90488</xdr:rowOff>
    </xdr:to>
    <xdr:sp macro="" textlink="">
      <xdr:nvSpPr>
        <xdr:cNvPr id="15" name="AutoShape 3">
          <a:extLst>
            <a:ext uri="{FF2B5EF4-FFF2-40B4-BE49-F238E27FC236}">
              <a16:creationId xmlns:a16="http://schemas.microsoft.com/office/drawing/2014/main" id="{3D111FCE-22CA-4F06-AD14-28D841462BDB}"/>
            </a:ext>
          </a:extLst>
        </xdr:cNvPr>
        <xdr:cNvSpPr>
          <a:spLocks noChangeArrowheads="1"/>
        </xdr:cNvSpPr>
      </xdr:nvSpPr>
      <xdr:spPr bwMode="auto">
        <a:xfrm>
          <a:off x="1543050" y="1109663"/>
          <a:ext cx="1681163" cy="414338"/>
        </a:xfrm>
        <a:prstGeom prst="wedgeRoundRectCallout">
          <a:avLst>
            <a:gd name="adj1" fmla="val 57649"/>
            <a:gd name="adj2" fmla="val 91330"/>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継続事業は前年度予算額・決算額を記入</a:t>
          </a:r>
        </a:p>
      </xdr:txBody>
    </xdr:sp>
    <xdr:clientData/>
  </xdr:twoCellAnchor>
  <xdr:twoCellAnchor>
    <xdr:from>
      <xdr:col>2</xdr:col>
      <xdr:colOff>519114</xdr:colOff>
      <xdr:row>25</xdr:row>
      <xdr:rowOff>42862</xdr:rowOff>
    </xdr:from>
    <xdr:to>
      <xdr:col>4</xdr:col>
      <xdr:colOff>995364</xdr:colOff>
      <xdr:row>29</xdr:row>
      <xdr:rowOff>33337</xdr:rowOff>
    </xdr:to>
    <xdr:sp macro="" textlink="">
      <xdr:nvSpPr>
        <xdr:cNvPr id="3" name="正方形/長方形 2">
          <a:extLst>
            <a:ext uri="{FF2B5EF4-FFF2-40B4-BE49-F238E27FC236}">
              <a16:creationId xmlns:a16="http://schemas.microsoft.com/office/drawing/2014/main" id="{2A11143C-1253-4F14-A360-B65B2617569B}"/>
            </a:ext>
          </a:extLst>
        </xdr:cNvPr>
        <xdr:cNvSpPr/>
      </xdr:nvSpPr>
      <xdr:spPr bwMode="auto">
        <a:xfrm>
          <a:off x="2124077" y="5681662"/>
          <a:ext cx="2705100" cy="1000125"/>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400">
              <a:solidFill>
                <a:srgbClr val="FF0000"/>
              </a:solidFill>
            </a:rPr>
            <a:t>予算額の各項目の金額は</a:t>
          </a:r>
          <a:endParaRPr kumimoji="1" lang="en-US" altLang="ja-JP" sz="1400">
            <a:solidFill>
              <a:srgbClr val="FF0000"/>
            </a:solidFill>
          </a:endParaRPr>
        </a:p>
        <a:p>
          <a:pPr algn="ctr"/>
          <a:r>
            <a:rPr kumimoji="1" lang="ja-JP" altLang="en-US" sz="1400">
              <a:solidFill>
                <a:srgbClr val="FF0000"/>
              </a:solidFill>
            </a:rPr>
            <a:t>様式０２．様式０３より自動転記</a:t>
          </a:r>
          <a:endParaRPr kumimoji="1" lang="en-US" altLang="ja-JP" sz="1400">
            <a:solidFill>
              <a:srgbClr val="FF0000"/>
            </a:solidFill>
          </a:endParaRPr>
        </a:p>
      </xdr:txBody>
    </xdr:sp>
    <xdr:clientData/>
  </xdr:twoCellAnchor>
  <xdr:twoCellAnchor>
    <xdr:from>
      <xdr:col>2</xdr:col>
      <xdr:colOff>681037</xdr:colOff>
      <xdr:row>29</xdr:row>
      <xdr:rowOff>252412</xdr:rowOff>
    </xdr:from>
    <xdr:to>
      <xdr:col>4</xdr:col>
      <xdr:colOff>581025</xdr:colOff>
      <xdr:row>33</xdr:row>
      <xdr:rowOff>100013</xdr:rowOff>
    </xdr:to>
    <xdr:sp macro="" textlink="">
      <xdr:nvSpPr>
        <xdr:cNvPr id="17" name="AutoShape 10">
          <a:extLst>
            <a:ext uri="{FF2B5EF4-FFF2-40B4-BE49-F238E27FC236}">
              <a16:creationId xmlns:a16="http://schemas.microsoft.com/office/drawing/2014/main" id="{FE3F07E2-0F5E-43F8-A49D-D79AC2154C48}"/>
            </a:ext>
          </a:extLst>
        </xdr:cNvPr>
        <xdr:cNvSpPr>
          <a:spLocks noChangeArrowheads="1"/>
        </xdr:cNvSpPr>
      </xdr:nvSpPr>
      <xdr:spPr bwMode="auto">
        <a:xfrm>
          <a:off x="2286000" y="6900862"/>
          <a:ext cx="2128838" cy="857251"/>
        </a:xfrm>
        <a:prstGeom prst="wedgeRoundRectCallout">
          <a:avLst>
            <a:gd name="adj1" fmla="val 95225"/>
            <a:gd name="adj2" fmla="val 16094"/>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前年度、今年度のどちらかに金額が発生している場合は必ず摘要を記載</a:t>
          </a:r>
          <a:endParaRPr lang="en-US" altLang="ja-JP" sz="900" b="0" i="0" u="none" strike="noStrike" baseline="0">
            <a:solidFill>
              <a:srgbClr val="000000"/>
            </a:solidFill>
            <a:latin typeface="ＭＳ 明朝"/>
            <a:ea typeface="ＭＳ 明朝"/>
          </a:endParaRPr>
        </a:p>
        <a:p>
          <a:pPr algn="l" rtl="0">
            <a:defRPr sz="1000"/>
          </a:pPr>
          <a:r>
            <a:rPr lang="ja-JP" altLang="en-US" sz="900" b="0" i="0" u="none" strike="noStrike" baseline="0">
              <a:solidFill>
                <a:srgbClr val="000000"/>
              </a:solidFill>
              <a:latin typeface="ＭＳ 明朝"/>
              <a:ea typeface="ＭＳ 明朝"/>
            </a:rPr>
            <a:t>金額比率が大きいものを記載し、「他」でまとめる</a:t>
          </a:r>
          <a:endParaRPr lang="en-US" altLang="ja-JP" sz="900" b="0" i="0" u="none" strike="noStrike" baseline="0">
            <a:solidFill>
              <a:srgbClr val="000000"/>
            </a:solidFill>
            <a:latin typeface="ＭＳ 明朝"/>
            <a:ea typeface="ＭＳ 明朝"/>
          </a:endParaRPr>
        </a:p>
        <a:p>
          <a:pPr algn="l" rtl="0">
            <a:defRPr sz="1000"/>
          </a:pPr>
          <a:r>
            <a:rPr lang="ja-JP" altLang="en-US" sz="900" b="0" i="0" u="none" strike="noStrike" baseline="0">
              <a:solidFill>
                <a:srgbClr val="000000"/>
              </a:solidFill>
              <a:latin typeface="ＭＳ 明朝"/>
              <a:ea typeface="ＭＳ 明朝"/>
            </a:rPr>
            <a:t>例）「会場代　他」</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147637</xdr:colOff>
      <xdr:row>20</xdr:row>
      <xdr:rowOff>52389</xdr:rowOff>
    </xdr:from>
    <xdr:to>
      <xdr:col>11</xdr:col>
      <xdr:colOff>214314</xdr:colOff>
      <xdr:row>21</xdr:row>
      <xdr:rowOff>142876</xdr:rowOff>
    </xdr:to>
    <xdr:sp macro="" textlink="">
      <xdr:nvSpPr>
        <xdr:cNvPr id="3078" name="AutoShape 6">
          <a:extLst>
            <a:ext uri="{FF2B5EF4-FFF2-40B4-BE49-F238E27FC236}">
              <a16:creationId xmlns:a16="http://schemas.microsoft.com/office/drawing/2014/main" id="{00000000-0008-0000-0100-0000060C0000}"/>
            </a:ext>
          </a:extLst>
        </xdr:cNvPr>
        <xdr:cNvSpPr>
          <a:spLocks noChangeArrowheads="1"/>
        </xdr:cNvSpPr>
      </xdr:nvSpPr>
      <xdr:spPr bwMode="auto">
        <a:xfrm>
          <a:off x="3148012" y="3576639"/>
          <a:ext cx="1771652" cy="252412"/>
        </a:xfrm>
        <a:prstGeom prst="wedgeRoundRectCallout">
          <a:avLst>
            <a:gd name="adj1" fmla="val -39327"/>
            <a:gd name="adj2" fmla="val -131079"/>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900" b="0" i="0" strike="noStrike">
              <a:solidFill>
                <a:srgbClr val="000000"/>
              </a:solidFill>
              <a:latin typeface="ＭＳ 明朝"/>
              <a:ea typeface="ＭＳ 明朝"/>
            </a:rPr>
            <a:t>摘要欄は適宜書式を調整し記載</a:t>
          </a:r>
        </a:p>
        <a:p>
          <a:pPr algn="l" rtl="0">
            <a:lnSpc>
              <a:spcPts val="1100"/>
            </a:lnSpc>
            <a:defRPr sz="1000"/>
          </a:pPr>
          <a:endParaRPr lang="ja-JP" altLang="en-US" sz="900" b="0" i="0" strike="noStrike">
            <a:solidFill>
              <a:srgbClr val="000000"/>
            </a:solidFill>
            <a:latin typeface="ＭＳ 明朝"/>
            <a:ea typeface="ＭＳ 明朝"/>
          </a:endParaRPr>
        </a:p>
      </xdr:txBody>
    </xdr:sp>
    <xdr:clientData/>
  </xdr:twoCellAnchor>
  <xdr:twoCellAnchor>
    <xdr:from>
      <xdr:col>9</xdr:col>
      <xdr:colOff>309565</xdr:colOff>
      <xdr:row>43</xdr:row>
      <xdr:rowOff>95250</xdr:rowOff>
    </xdr:from>
    <xdr:to>
      <xdr:col>12</xdr:col>
      <xdr:colOff>985838</xdr:colOff>
      <xdr:row>44</xdr:row>
      <xdr:rowOff>142875</xdr:rowOff>
    </xdr:to>
    <xdr:sp macro="" textlink="">
      <xdr:nvSpPr>
        <xdr:cNvPr id="6" name="AutoShape 8">
          <a:extLst>
            <a:ext uri="{FF2B5EF4-FFF2-40B4-BE49-F238E27FC236}">
              <a16:creationId xmlns:a16="http://schemas.microsoft.com/office/drawing/2014/main" id="{C64DC0B1-B03B-43F9-936A-E741EE192133}"/>
            </a:ext>
          </a:extLst>
        </xdr:cNvPr>
        <xdr:cNvSpPr>
          <a:spLocks noChangeArrowheads="1"/>
        </xdr:cNvSpPr>
      </xdr:nvSpPr>
      <xdr:spPr bwMode="auto">
        <a:xfrm>
          <a:off x="4429128" y="8372475"/>
          <a:ext cx="1557335" cy="428625"/>
        </a:xfrm>
        <a:prstGeom prst="wedgeRoundRectCallout">
          <a:avLst>
            <a:gd name="adj1" fmla="val 89345"/>
            <a:gd name="adj2" fmla="val -84153"/>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900" b="0" i="0" u="none" strike="noStrike" baseline="0">
              <a:solidFill>
                <a:srgbClr val="000000"/>
              </a:solidFill>
              <a:latin typeface="ＭＳ 明朝"/>
              <a:ea typeface="ＭＳ 明朝"/>
            </a:rPr>
            <a:t>上程委員会が独自に連番した見積Ｎｏ．を記入</a:t>
          </a:r>
        </a:p>
      </xdr:txBody>
    </xdr:sp>
    <xdr:clientData/>
  </xdr:twoCellAnchor>
  <xdr:twoCellAnchor>
    <xdr:from>
      <xdr:col>4</xdr:col>
      <xdr:colOff>209551</xdr:colOff>
      <xdr:row>136</xdr:row>
      <xdr:rowOff>76201</xdr:rowOff>
    </xdr:from>
    <xdr:to>
      <xdr:col>12</xdr:col>
      <xdr:colOff>895351</xdr:colOff>
      <xdr:row>140</xdr:row>
      <xdr:rowOff>57151</xdr:rowOff>
    </xdr:to>
    <xdr:sp macro="" textlink="">
      <xdr:nvSpPr>
        <xdr:cNvPr id="17" name="AutoShape 13">
          <a:extLst>
            <a:ext uri="{FF2B5EF4-FFF2-40B4-BE49-F238E27FC236}">
              <a16:creationId xmlns:a16="http://schemas.microsoft.com/office/drawing/2014/main" id="{610E4795-917D-4572-BE62-85196F128BC6}"/>
            </a:ext>
          </a:extLst>
        </xdr:cNvPr>
        <xdr:cNvSpPr>
          <a:spLocks noChangeArrowheads="1"/>
        </xdr:cNvSpPr>
      </xdr:nvSpPr>
      <xdr:spPr bwMode="auto">
        <a:xfrm>
          <a:off x="1676401" y="26479501"/>
          <a:ext cx="4219575" cy="628650"/>
        </a:xfrm>
        <a:prstGeom prst="wedgeEllipseCallout">
          <a:avLst>
            <a:gd name="adj1" fmla="val 57399"/>
            <a:gd name="adj2" fmla="val 126955"/>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lnSpc>
              <a:spcPts val="1000"/>
            </a:lnSpc>
            <a:defRPr sz="1000"/>
          </a:pPr>
          <a:r>
            <a:rPr lang="ja-JP" altLang="en-US" sz="1000" b="0" i="0" strike="noStrike">
              <a:solidFill>
                <a:srgbClr val="000000"/>
              </a:solidFill>
              <a:latin typeface="ＭＳ 明朝"/>
              <a:ea typeface="ＭＳ 明朝"/>
            </a:rPr>
            <a:t>予備費は事業予算の原則３％以内、</a:t>
          </a:r>
          <a:endParaRPr lang="en-US" altLang="ja-JP" sz="1000" b="0" i="0" strike="noStrike">
            <a:solidFill>
              <a:srgbClr val="000000"/>
            </a:solidFill>
            <a:latin typeface="ＭＳ 明朝"/>
            <a:ea typeface="ＭＳ 明朝"/>
          </a:endParaRPr>
        </a:p>
        <a:p>
          <a:pPr algn="l" rtl="0">
            <a:lnSpc>
              <a:spcPts val="1000"/>
            </a:lnSpc>
            <a:defRPr sz="1000"/>
          </a:pPr>
          <a:r>
            <a:rPr lang="ja-JP" altLang="en-US" sz="1000" b="0" i="0" strike="noStrike">
              <a:solidFill>
                <a:srgbClr val="000000"/>
              </a:solidFill>
              <a:latin typeface="ＭＳ 明朝"/>
              <a:ea typeface="ＭＳ 明朝"/>
            </a:rPr>
            <a:t>なお登録料を伴う事業、海外事業は原則５％以内</a:t>
          </a:r>
          <a:endParaRPr lang="ja-JP" altLang="en-US" sz="1000" b="0" i="0" strike="noStrike">
            <a:solidFill>
              <a:srgbClr val="000000"/>
            </a:solidFill>
            <a:latin typeface="Times New Roman"/>
            <a:cs typeface="Times New Roman"/>
          </a:endParaRPr>
        </a:p>
        <a:p>
          <a:pPr algn="l" rtl="0">
            <a:lnSpc>
              <a:spcPts val="900"/>
            </a:lnSpc>
            <a:defRPr sz="1000"/>
          </a:pPr>
          <a:endParaRPr lang="ja-JP" altLang="en-US" sz="1000" b="0" i="0" strike="noStrike">
            <a:solidFill>
              <a:srgbClr val="000000"/>
            </a:solidFill>
            <a:latin typeface="Times New Roman"/>
            <a:cs typeface="Times New Roman"/>
          </a:endParaRPr>
        </a:p>
      </xdr:txBody>
    </xdr:sp>
    <xdr:clientData/>
  </xdr:twoCellAnchor>
  <xdr:twoCellAnchor editAs="oneCell">
    <xdr:from>
      <xdr:col>5</xdr:col>
      <xdr:colOff>171450</xdr:colOff>
      <xdr:row>9</xdr:row>
      <xdr:rowOff>138112</xdr:rowOff>
    </xdr:from>
    <xdr:to>
      <xdr:col>11</xdr:col>
      <xdr:colOff>138113</xdr:colOff>
      <xdr:row>11</xdr:row>
      <xdr:rowOff>47625</xdr:rowOff>
    </xdr:to>
    <xdr:sp macro="" textlink="">
      <xdr:nvSpPr>
        <xdr:cNvPr id="18" name="AutoShape 6">
          <a:extLst>
            <a:ext uri="{FF2B5EF4-FFF2-40B4-BE49-F238E27FC236}">
              <a16:creationId xmlns:a16="http://schemas.microsoft.com/office/drawing/2014/main" id="{B8A353D5-9D71-47FC-B2D0-2223A8539E22}"/>
            </a:ext>
          </a:extLst>
        </xdr:cNvPr>
        <xdr:cNvSpPr>
          <a:spLocks noChangeArrowheads="1"/>
        </xdr:cNvSpPr>
      </xdr:nvSpPr>
      <xdr:spPr bwMode="auto">
        <a:xfrm>
          <a:off x="2638425" y="1881187"/>
          <a:ext cx="2205038" cy="233363"/>
        </a:xfrm>
        <a:prstGeom prst="wedgeRoundRectCallout">
          <a:avLst>
            <a:gd name="adj1" fmla="val -186664"/>
            <a:gd name="adj2" fmla="val -36455"/>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900" b="0" i="0" strike="noStrike">
              <a:solidFill>
                <a:srgbClr val="000000"/>
              </a:solidFill>
              <a:latin typeface="ＭＳ 明朝"/>
              <a:ea typeface="ＭＳ 明朝"/>
            </a:rPr>
            <a:t>不要な科目は科目ごと「</a:t>
          </a:r>
          <a:r>
            <a:rPr lang="ja-JP" altLang="en-US" sz="900" b="0" i="0" strike="noStrike">
              <a:solidFill>
                <a:srgbClr val="FF0000"/>
              </a:solidFill>
              <a:latin typeface="ＭＳ 明朝"/>
              <a:ea typeface="ＭＳ 明朝"/>
            </a:rPr>
            <a:t>行の非表示</a:t>
          </a:r>
          <a:r>
            <a:rPr lang="ja-JP" altLang="en-US" sz="900" b="0" i="0" strike="noStrike">
              <a:solidFill>
                <a:srgbClr val="000000"/>
              </a:solidFill>
              <a:latin typeface="ＭＳ 明朝"/>
              <a:ea typeface="ＭＳ 明朝"/>
            </a:rPr>
            <a:t>」</a:t>
          </a:r>
        </a:p>
        <a:p>
          <a:pPr algn="l" rtl="0">
            <a:lnSpc>
              <a:spcPts val="1100"/>
            </a:lnSpc>
            <a:defRPr sz="1000"/>
          </a:pPr>
          <a:endParaRPr lang="ja-JP" altLang="en-US" sz="900" b="0" i="0" strike="noStrike">
            <a:solidFill>
              <a:srgbClr val="000000"/>
            </a:solidFill>
            <a:latin typeface="ＭＳ 明朝"/>
            <a:ea typeface="ＭＳ 明朝"/>
          </a:endParaRPr>
        </a:p>
      </xdr:txBody>
    </xdr:sp>
    <xdr:clientData/>
  </xdr:twoCellAnchor>
  <xdr:twoCellAnchor editAs="oneCell">
    <xdr:from>
      <xdr:col>5</xdr:col>
      <xdr:colOff>0</xdr:colOff>
      <xdr:row>40</xdr:row>
      <xdr:rowOff>23812</xdr:rowOff>
    </xdr:from>
    <xdr:to>
      <xdr:col>10</xdr:col>
      <xdr:colOff>142875</xdr:colOff>
      <xdr:row>41</xdr:row>
      <xdr:rowOff>95250</xdr:rowOff>
    </xdr:to>
    <xdr:sp macro="" textlink="">
      <xdr:nvSpPr>
        <xdr:cNvPr id="7" name="AutoShape 6">
          <a:extLst>
            <a:ext uri="{FF2B5EF4-FFF2-40B4-BE49-F238E27FC236}">
              <a16:creationId xmlns:a16="http://schemas.microsoft.com/office/drawing/2014/main" id="{813956AC-12B0-4F97-A3AC-91E3C8495392}"/>
            </a:ext>
          </a:extLst>
        </xdr:cNvPr>
        <xdr:cNvSpPr>
          <a:spLocks noChangeArrowheads="1"/>
        </xdr:cNvSpPr>
      </xdr:nvSpPr>
      <xdr:spPr bwMode="auto">
        <a:xfrm>
          <a:off x="2466975" y="7815262"/>
          <a:ext cx="2205038" cy="233363"/>
        </a:xfrm>
        <a:prstGeom prst="wedgeRoundRectCallout">
          <a:avLst>
            <a:gd name="adj1" fmla="val -186664"/>
            <a:gd name="adj2" fmla="val -36455"/>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900" b="0" i="0" strike="noStrike">
              <a:solidFill>
                <a:srgbClr val="000000"/>
              </a:solidFill>
              <a:latin typeface="ＭＳ 明朝"/>
              <a:ea typeface="ＭＳ 明朝"/>
            </a:rPr>
            <a:t>不要な科目は科目ごと「</a:t>
          </a:r>
          <a:r>
            <a:rPr lang="ja-JP" altLang="en-US" sz="900" b="0" i="0" strike="noStrike">
              <a:solidFill>
                <a:srgbClr val="FF0000"/>
              </a:solidFill>
              <a:latin typeface="ＭＳ 明朝"/>
              <a:ea typeface="ＭＳ 明朝"/>
            </a:rPr>
            <a:t>行の非表示</a:t>
          </a:r>
          <a:r>
            <a:rPr lang="ja-JP" altLang="en-US" sz="900" b="0" i="0" strike="noStrike">
              <a:solidFill>
                <a:srgbClr val="000000"/>
              </a:solidFill>
              <a:latin typeface="ＭＳ 明朝"/>
              <a:ea typeface="ＭＳ 明朝"/>
            </a:rPr>
            <a:t>」</a:t>
          </a:r>
        </a:p>
        <a:p>
          <a:pPr algn="l" rtl="0">
            <a:lnSpc>
              <a:spcPts val="1100"/>
            </a:lnSpc>
            <a:defRPr sz="1000"/>
          </a:pPr>
          <a:endParaRPr lang="ja-JP" altLang="en-US" sz="900" b="0" i="0" strike="noStrike">
            <a:solidFill>
              <a:srgbClr val="000000"/>
            </a:solidFill>
            <a:latin typeface="ＭＳ 明朝"/>
            <a:ea typeface="ＭＳ 明朝"/>
          </a:endParaRPr>
        </a:p>
      </xdr:txBody>
    </xdr:sp>
    <xdr:clientData/>
  </xdr:twoCellAnchor>
  <xdr:twoCellAnchor editAs="oneCell">
    <xdr:from>
      <xdr:col>4</xdr:col>
      <xdr:colOff>842963</xdr:colOff>
      <xdr:row>6</xdr:row>
      <xdr:rowOff>114300</xdr:rowOff>
    </xdr:from>
    <xdr:to>
      <xdr:col>12</xdr:col>
      <xdr:colOff>195263</xdr:colOff>
      <xdr:row>9</xdr:row>
      <xdr:rowOff>80964</xdr:rowOff>
    </xdr:to>
    <xdr:sp macro="" textlink="">
      <xdr:nvSpPr>
        <xdr:cNvPr id="8" name="AutoShape 6">
          <a:extLst>
            <a:ext uri="{FF2B5EF4-FFF2-40B4-BE49-F238E27FC236}">
              <a16:creationId xmlns:a16="http://schemas.microsoft.com/office/drawing/2014/main" id="{A23FC525-EF6C-4D69-9F27-60E78BDEC38E}"/>
            </a:ext>
          </a:extLst>
        </xdr:cNvPr>
        <xdr:cNvSpPr>
          <a:spLocks noChangeArrowheads="1"/>
        </xdr:cNvSpPr>
      </xdr:nvSpPr>
      <xdr:spPr bwMode="auto">
        <a:xfrm>
          <a:off x="2309813" y="1371600"/>
          <a:ext cx="2886075" cy="452439"/>
        </a:xfrm>
        <a:prstGeom prst="wedgeRoundRectCallout">
          <a:avLst>
            <a:gd name="adj1" fmla="val 46348"/>
            <a:gd name="adj2" fmla="val -97017"/>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900" b="0" i="0" strike="noStrike">
              <a:solidFill>
                <a:srgbClr val="000000"/>
              </a:solidFill>
              <a:latin typeface="ＭＳ 明朝"/>
              <a:ea typeface="ＭＳ 明朝"/>
            </a:rPr>
            <a:t>摘要欄より自動計算</a:t>
          </a:r>
          <a:endParaRPr lang="en-US" altLang="ja-JP" sz="900" b="0" i="0" strike="noStrike">
            <a:solidFill>
              <a:srgbClr val="000000"/>
            </a:solidFill>
            <a:latin typeface="ＭＳ 明朝"/>
            <a:ea typeface="ＭＳ 明朝"/>
          </a:endParaRPr>
        </a:p>
        <a:p>
          <a:pPr algn="l" rtl="0">
            <a:lnSpc>
              <a:spcPts val="1200"/>
            </a:lnSpc>
            <a:defRPr sz="1000"/>
          </a:pPr>
          <a:r>
            <a:rPr lang="ja-JP" altLang="en-US" sz="900" b="0" i="0" strike="noStrike">
              <a:solidFill>
                <a:srgbClr val="000000"/>
              </a:solidFill>
              <a:latin typeface="ＭＳ 明朝"/>
              <a:ea typeface="ＭＳ 明朝"/>
            </a:rPr>
            <a:t>自動計算が難しい場合は書式を適宜変更して直接記載。</a:t>
          </a:r>
        </a:p>
        <a:p>
          <a:pPr algn="l" rtl="0">
            <a:lnSpc>
              <a:spcPts val="1100"/>
            </a:lnSpc>
            <a:defRPr sz="1000"/>
          </a:pPr>
          <a:endParaRPr lang="ja-JP" altLang="en-US" sz="900" b="0" i="0" strike="noStrike">
            <a:solidFill>
              <a:srgbClr val="000000"/>
            </a:solidFill>
            <a:latin typeface="ＭＳ 明朝"/>
            <a:ea typeface="ＭＳ 明朝"/>
          </a:endParaRPr>
        </a:p>
      </xdr:txBody>
    </xdr:sp>
    <xdr:clientData/>
  </xdr:twoCellAnchor>
  <xdr:twoCellAnchor editAs="oneCell">
    <xdr:from>
      <xdr:col>5</xdr:col>
      <xdr:colOff>0</xdr:colOff>
      <xdr:row>33</xdr:row>
      <xdr:rowOff>0</xdr:rowOff>
    </xdr:from>
    <xdr:to>
      <xdr:col>12</xdr:col>
      <xdr:colOff>352425</xdr:colOff>
      <xdr:row>35</xdr:row>
      <xdr:rowOff>128589</xdr:rowOff>
    </xdr:to>
    <xdr:sp macro="" textlink="">
      <xdr:nvSpPr>
        <xdr:cNvPr id="9" name="AutoShape 6">
          <a:extLst>
            <a:ext uri="{FF2B5EF4-FFF2-40B4-BE49-F238E27FC236}">
              <a16:creationId xmlns:a16="http://schemas.microsoft.com/office/drawing/2014/main" id="{56A922E7-D83D-4CB7-8919-086779CD5A5C}"/>
            </a:ext>
          </a:extLst>
        </xdr:cNvPr>
        <xdr:cNvSpPr>
          <a:spLocks noChangeArrowheads="1"/>
        </xdr:cNvSpPr>
      </xdr:nvSpPr>
      <xdr:spPr bwMode="auto">
        <a:xfrm>
          <a:off x="2466975" y="6438900"/>
          <a:ext cx="2886075" cy="452439"/>
        </a:xfrm>
        <a:prstGeom prst="wedgeRoundRectCallout">
          <a:avLst>
            <a:gd name="adj1" fmla="val 46348"/>
            <a:gd name="adj2" fmla="val -97017"/>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900" b="0" i="0" strike="noStrike">
              <a:solidFill>
                <a:srgbClr val="000000"/>
              </a:solidFill>
              <a:latin typeface="ＭＳ 明朝"/>
              <a:ea typeface="ＭＳ 明朝"/>
            </a:rPr>
            <a:t>摘要欄より自動計算</a:t>
          </a:r>
          <a:endParaRPr lang="en-US" altLang="ja-JP" sz="900" b="0" i="0" strike="noStrike">
            <a:solidFill>
              <a:srgbClr val="000000"/>
            </a:solidFill>
            <a:latin typeface="ＭＳ 明朝"/>
            <a:ea typeface="ＭＳ 明朝"/>
          </a:endParaRPr>
        </a:p>
        <a:p>
          <a:pPr algn="l" rtl="0">
            <a:lnSpc>
              <a:spcPts val="1200"/>
            </a:lnSpc>
            <a:defRPr sz="1000"/>
          </a:pPr>
          <a:r>
            <a:rPr lang="ja-JP" altLang="en-US" sz="900" b="0" i="0" strike="noStrike">
              <a:solidFill>
                <a:srgbClr val="000000"/>
              </a:solidFill>
              <a:latin typeface="ＭＳ 明朝"/>
              <a:ea typeface="ＭＳ 明朝"/>
            </a:rPr>
            <a:t>自動計算が難しい場合は書式を適宜変更して直接記載。</a:t>
          </a:r>
        </a:p>
        <a:p>
          <a:pPr algn="l" rtl="0">
            <a:lnSpc>
              <a:spcPts val="1100"/>
            </a:lnSpc>
            <a:defRPr sz="1000"/>
          </a:pPr>
          <a:endParaRPr lang="ja-JP" altLang="en-US" sz="900" b="0" i="0" strike="noStrike">
            <a:solidFill>
              <a:srgbClr val="000000"/>
            </a:solidFill>
            <a:latin typeface="ＭＳ 明朝"/>
            <a:ea typeface="ＭＳ 明朝"/>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257175</xdr:colOff>
      <xdr:row>20</xdr:row>
      <xdr:rowOff>109539</xdr:rowOff>
    </xdr:from>
    <xdr:to>
      <xdr:col>11</xdr:col>
      <xdr:colOff>200026</xdr:colOff>
      <xdr:row>23</xdr:row>
      <xdr:rowOff>14288</xdr:rowOff>
    </xdr:to>
    <xdr:sp macro="" textlink="">
      <xdr:nvSpPr>
        <xdr:cNvPr id="2" name="AutoShape 6">
          <a:extLst>
            <a:ext uri="{FF2B5EF4-FFF2-40B4-BE49-F238E27FC236}">
              <a16:creationId xmlns:a16="http://schemas.microsoft.com/office/drawing/2014/main" id="{AACF7682-0021-4ACA-8873-FE485B3C74E7}"/>
            </a:ext>
          </a:extLst>
        </xdr:cNvPr>
        <xdr:cNvSpPr>
          <a:spLocks noChangeArrowheads="1"/>
        </xdr:cNvSpPr>
      </xdr:nvSpPr>
      <xdr:spPr bwMode="auto">
        <a:xfrm>
          <a:off x="2724150" y="3633789"/>
          <a:ext cx="2181226" cy="390524"/>
        </a:xfrm>
        <a:prstGeom prst="wedgeRoundRectCallout">
          <a:avLst>
            <a:gd name="adj1" fmla="val -39327"/>
            <a:gd name="adj2" fmla="val -131079"/>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900" b="0" i="0" strike="noStrike">
              <a:solidFill>
                <a:srgbClr val="000000"/>
              </a:solidFill>
              <a:latin typeface="ＭＳ 明朝"/>
              <a:ea typeface="ＭＳ 明朝"/>
            </a:rPr>
            <a:t>様式</a:t>
          </a:r>
          <a:r>
            <a:rPr lang="en-US" altLang="ja-JP" sz="900" b="0" i="0" strike="noStrike">
              <a:solidFill>
                <a:srgbClr val="000000"/>
              </a:solidFill>
              <a:latin typeface="ＭＳ 明朝"/>
              <a:ea typeface="ＭＳ 明朝"/>
            </a:rPr>
            <a:t>02</a:t>
          </a:r>
          <a:r>
            <a:rPr lang="ja-JP" altLang="en-US" sz="900" b="0" i="0" strike="noStrike">
              <a:solidFill>
                <a:srgbClr val="000000"/>
              </a:solidFill>
              <a:latin typeface="ＭＳ 明朝"/>
              <a:ea typeface="ＭＳ 明朝"/>
            </a:rPr>
            <a:t>・</a:t>
          </a:r>
          <a:r>
            <a:rPr lang="en-US" altLang="ja-JP" sz="900" b="0" i="0" strike="noStrike">
              <a:solidFill>
                <a:srgbClr val="000000"/>
              </a:solidFill>
              <a:latin typeface="ＭＳ 明朝"/>
              <a:ea typeface="ＭＳ 明朝"/>
            </a:rPr>
            <a:t>03</a:t>
          </a:r>
          <a:r>
            <a:rPr lang="ja-JP" altLang="en-US" sz="900" b="0" i="0" strike="noStrike">
              <a:solidFill>
                <a:srgbClr val="000000"/>
              </a:solidFill>
              <a:latin typeface="ＭＳ 明朝"/>
              <a:ea typeface="ＭＳ 明朝"/>
            </a:rPr>
            <a:t>より自動転記</a:t>
          </a:r>
          <a:endParaRPr lang="en-US" altLang="ja-JP" sz="900" b="0" i="0" strike="noStrike">
            <a:solidFill>
              <a:srgbClr val="000000"/>
            </a:solidFill>
            <a:latin typeface="ＭＳ 明朝"/>
            <a:ea typeface="ＭＳ 明朝"/>
          </a:endParaRPr>
        </a:p>
        <a:p>
          <a:pPr algn="l" rtl="0">
            <a:lnSpc>
              <a:spcPts val="1200"/>
            </a:lnSpc>
            <a:defRPr sz="1000"/>
          </a:pPr>
          <a:r>
            <a:rPr lang="ja-JP" altLang="en-US" sz="900" b="0" i="0" strike="noStrike">
              <a:solidFill>
                <a:srgbClr val="000000"/>
              </a:solidFill>
              <a:latin typeface="ＭＳ 明朝"/>
              <a:ea typeface="ＭＳ 明朝"/>
            </a:rPr>
            <a:t>書式を変更している場合は、適宜修正</a:t>
          </a:r>
        </a:p>
        <a:p>
          <a:pPr algn="l" rtl="0">
            <a:lnSpc>
              <a:spcPts val="1100"/>
            </a:lnSpc>
            <a:defRPr sz="1000"/>
          </a:pPr>
          <a:endParaRPr lang="ja-JP" altLang="en-US" sz="900" b="0" i="0" strike="noStrike">
            <a:solidFill>
              <a:srgbClr val="000000"/>
            </a:solidFill>
            <a:latin typeface="ＭＳ 明朝"/>
            <a:ea typeface="ＭＳ 明朝"/>
          </a:endParaRPr>
        </a:p>
      </xdr:txBody>
    </xdr:sp>
    <xdr:clientData/>
  </xdr:twoCellAnchor>
  <xdr:twoCellAnchor>
    <xdr:from>
      <xdr:col>9</xdr:col>
      <xdr:colOff>309565</xdr:colOff>
      <xdr:row>43</xdr:row>
      <xdr:rowOff>95250</xdr:rowOff>
    </xdr:from>
    <xdr:to>
      <xdr:col>12</xdr:col>
      <xdr:colOff>985838</xdr:colOff>
      <xdr:row>44</xdr:row>
      <xdr:rowOff>142875</xdr:rowOff>
    </xdr:to>
    <xdr:sp macro="" textlink="">
      <xdr:nvSpPr>
        <xdr:cNvPr id="3" name="AutoShape 8">
          <a:extLst>
            <a:ext uri="{FF2B5EF4-FFF2-40B4-BE49-F238E27FC236}">
              <a16:creationId xmlns:a16="http://schemas.microsoft.com/office/drawing/2014/main" id="{15841009-C91D-4D98-AE35-6C34073AE199}"/>
            </a:ext>
          </a:extLst>
        </xdr:cNvPr>
        <xdr:cNvSpPr>
          <a:spLocks noChangeArrowheads="1"/>
        </xdr:cNvSpPr>
      </xdr:nvSpPr>
      <xdr:spPr bwMode="auto">
        <a:xfrm>
          <a:off x="4429128" y="8372475"/>
          <a:ext cx="1557335" cy="428625"/>
        </a:xfrm>
        <a:prstGeom prst="wedgeRoundRectCallout">
          <a:avLst>
            <a:gd name="adj1" fmla="val 89345"/>
            <a:gd name="adj2" fmla="val -84153"/>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900" b="0" i="0" u="none" strike="noStrike" baseline="0">
              <a:solidFill>
                <a:srgbClr val="000000"/>
              </a:solidFill>
              <a:latin typeface="ＭＳ 明朝"/>
              <a:ea typeface="ＭＳ 明朝"/>
            </a:rPr>
            <a:t>上程委員会が独自に連番した見積Ｎｏ．を記入</a:t>
          </a:r>
        </a:p>
      </xdr:txBody>
    </xdr:sp>
    <xdr:clientData/>
  </xdr:twoCellAnchor>
  <xdr:twoCellAnchor editAs="oneCell">
    <xdr:from>
      <xdr:col>5</xdr:col>
      <xdr:colOff>171450</xdr:colOff>
      <xdr:row>9</xdr:row>
      <xdr:rowOff>138112</xdr:rowOff>
    </xdr:from>
    <xdr:to>
      <xdr:col>11</xdr:col>
      <xdr:colOff>138113</xdr:colOff>
      <xdr:row>11</xdr:row>
      <xdr:rowOff>47625</xdr:rowOff>
    </xdr:to>
    <xdr:sp macro="" textlink="">
      <xdr:nvSpPr>
        <xdr:cNvPr id="5" name="AutoShape 6">
          <a:extLst>
            <a:ext uri="{FF2B5EF4-FFF2-40B4-BE49-F238E27FC236}">
              <a16:creationId xmlns:a16="http://schemas.microsoft.com/office/drawing/2014/main" id="{D7B4C1FD-4469-412A-9257-65E8BD138958}"/>
            </a:ext>
          </a:extLst>
        </xdr:cNvPr>
        <xdr:cNvSpPr>
          <a:spLocks noChangeArrowheads="1"/>
        </xdr:cNvSpPr>
      </xdr:nvSpPr>
      <xdr:spPr bwMode="auto">
        <a:xfrm>
          <a:off x="2638425" y="1881187"/>
          <a:ext cx="2205038" cy="233363"/>
        </a:xfrm>
        <a:prstGeom prst="wedgeRoundRectCallout">
          <a:avLst>
            <a:gd name="adj1" fmla="val -186664"/>
            <a:gd name="adj2" fmla="val -36455"/>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900" b="0" i="0" strike="noStrike">
              <a:solidFill>
                <a:srgbClr val="000000"/>
              </a:solidFill>
              <a:latin typeface="ＭＳ 明朝"/>
              <a:ea typeface="ＭＳ 明朝"/>
            </a:rPr>
            <a:t>不要な科目は科目ごと「</a:t>
          </a:r>
          <a:r>
            <a:rPr lang="ja-JP" altLang="en-US" sz="900" b="0" i="0" strike="noStrike">
              <a:solidFill>
                <a:srgbClr val="FF0000"/>
              </a:solidFill>
              <a:latin typeface="ＭＳ 明朝"/>
              <a:ea typeface="ＭＳ 明朝"/>
            </a:rPr>
            <a:t>行の非表示</a:t>
          </a:r>
          <a:r>
            <a:rPr lang="ja-JP" altLang="en-US" sz="900" b="0" i="0" strike="noStrike">
              <a:solidFill>
                <a:srgbClr val="000000"/>
              </a:solidFill>
              <a:latin typeface="ＭＳ 明朝"/>
              <a:ea typeface="ＭＳ 明朝"/>
            </a:rPr>
            <a:t>」</a:t>
          </a:r>
        </a:p>
        <a:p>
          <a:pPr algn="l" rtl="0">
            <a:lnSpc>
              <a:spcPts val="1100"/>
            </a:lnSpc>
            <a:defRPr sz="1000"/>
          </a:pPr>
          <a:endParaRPr lang="ja-JP" altLang="en-US" sz="900" b="0" i="0" strike="noStrike">
            <a:solidFill>
              <a:srgbClr val="000000"/>
            </a:solidFill>
            <a:latin typeface="ＭＳ 明朝"/>
            <a:ea typeface="ＭＳ 明朝"/>
          </a:endParaRPr>
        </a:p>
      </xdr:txBody>
    </xdr:sp>
    <xdr:clientData/>
  </xdr:twoCellAnchor>
  <xdr:twoCellAnchor editAs="oneCell">
    <xdr:from>
      <xdr:col>5</xdr:col>
      <xdr:colOff>0</xdr:colOff>
      <xdr:row>40</xdr:row>
      <xdr:rowOff>23812</xdr:rowOff>
    </xdr:from>
    <xdr:to>
      <xdr:col>10</xdr:col>
      <xdr:colOff>142875</xdr:colOff>
      <xdr:row>41</xdr:row>
      <xdr:rowOff>95250</xdr:rowOff>
    </xdr:to>
    <xdr:sp macro="" textlink="">
      <xdr:nvSpPr>
        <xdr:cNvPr id="6" name="AutoShape 6">
          <a:extLst>
            <a:ext uri="{FF2B5EF4-FFF2-40B4-BE49-F238E27FC236}">
              <a16:creationId xmlns:a16="http://schemas.microsoft.com/office/drawing/2014/main" id="{B2221330-E645-4392-B860-E12FC1D86EF6}"/>
            </a:ext>
          </a:extLst>
        </xdr:cNvPr>
        <xdr:cNvSpPr>
          <a:spLocks noChangeArrowheads="1"/>
        </xdr:cNvSpPr>
      </xdr:nvSpPr>
      <xdr:spPr bwMode="auto">
        <a:xfrm>
          <a:off x="2466975" y="7815262"/>
          <a:ext cx="2205038" cy="233363"/>
        </a:xfrm>
        <a:prstGeom prst="wedgeRoundRectCallout">
          <a:avLst>
            <a:gd name="adj1" fmla="val -186664"/>
            <a:gd name="adj2" fmla="val -36455"/>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900" b="0" i="0" strike="noStrike">
              <a:solidFill>
                <a:srgbClr val="000000"/>
              </a:solidFill>
              <a:latin typeface="ＭＳ 明朝"/>
              <a:ea typeface="ＭＳ 明朝"/>
            </a:rPr>
            <a:t>不要な科目は科目ごと「</a:t>
          </a:r>
          <a:r>
            <a:rPr lang="ja-JP" altLang="en-US" sz="900" b="0" i="0" strike="noStrike">
              <a:solidFill>
                <a:srgbClr val="FF0000"/>
              </a:solidFill>
              <a:latin typeface="ＭＳ 明朝"/>
              <a:ea typeface="ＭＳ 明朝"/>
            </a:rPr>
            <a:t>行の非表示</a:t>
          </a:r>
          <a:r>
            <a:rPr lang="ja-JP" altLang="en-US" sz="900" b="0" i="0" strike="noStrike">
              <a:solidFill>
                <a:srgbClr val="000000"/>
              </a:solidFill>
              <a:latin typeface="ＭＳ 明朝"/>
              <a:ea typeface="ＭＳ 明朝"/>
            </a:rPr>
            <a:t>」</a:t>
          </a:r>
        </a:p>
        <a:p>
          <a:pPr algn="l" rtl="0">
            <a:lnSpc>
              <a:spcPts val="1100"/>
            </a:lnSpc>
            <a:defRPr sz="1000"/>
          </a:pPr>
          <a:endParaRPr lang="ja-JP" altLang="en-US" sz="900" b="0" i="0" strike="noStrike">
            <a:solidFill>
              <a:srgbClr val="000000"/>
            </a:solidFill>
            <a:latin typeface="ＭＳ 明朝"/>
            <a:ea typeface="ＭＳ 明朝"/>
          </a:endParaRPr>
        </a:p>
      </xdr:txBody>
    </xdr:sp>
    <xdr:clientData/>
  </xdr:twoCellAnchor>
  <xdr:twoCellAnchor editAs="oneCell">
    <xdr:from>
      <xdr:col>12</xdr:col>
      <xdr:colOff>795338</xdr:colOff>
      <xdr:row>10</xdr:row>
      <xdr:rowOff>142875</xdr:rowOff>
    </xdr:from>
    <xdr:to>
      <xdr:col>14</xdr:col>
      <xdr:colOff>366713</xdr:colOff>
      <xdr:row>12</xdr:row>
      <xdr:rowOff>71438</xdr:rowOff>
    </xdr:to>
    <xdr:sp macro="" textlink="">
      <xdr:nvSpPr>
        <xdr:cNvPr id="8" name="AutoShape 6">
          <a:extLst>
            <a:ext uri="{FF2B5EF4-FFF2-40B4-BE49-F238E27FC236}">
              <a16:creationId xmlns:a16="http://schemas.microsoft.com/office/drawing/2014/main" id="{CC3557B7-12F0-4857-8E93-E805EDE63F86}"/>
            </a:ext>
          </a:extLst>
        </xdr:cNvPr>
        <xdr:cNvSpPr>
          <a:spLocks noChangeArrowheads="1"/>
        </xdr:cNvSpPr>
      </xdr:nvSpPr>
      <xdr:spPr bwMode="auto">
        <a:xfrm>
          <a:off x="5795963" y="2047875"/>
          <a:ext cx="1552575" cy="252413"/>
        </a:xfrm>
        <a:prstGeom prst="wedgeRoundRectCallout">
          <a:avLst>
            <a:gd name="adj1" fmla="val -37487"/>
            <a:gd name="adj2" fmla="val -183909"/>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900" b="0" i="0" strike="noStrike">
              <a:solidFill>
                <a:srgbClr val="000000"/>
              </a:solidFill>
              <a:latin typeface="ＭＳ 明朝"/>
              <a:ea typeface="ＭＳ 明朝"/>
            </a:rPr>
            <a:t>固定費・変動費に分け記載</a:t>
          </a:r>
        </a:p>
      </xdr:txBody>
    </xdr:sp>
    <xdr:clientData/>
  </xdr:twoCellAnchor>
  <xdr:twoCellAnchor editAs="oneCell">
    <xdr:from>
      <xdr:col>12</xdr:col>
      <xdr:colOff>66676</xdr:colOff>
      <xdr:row>18</xdr:row>
      <xdr:rowOff>119063</xdr:rowOff>
    </xdr:from>
    <xdr:to>
      <xdr:col>13</xdr:col>
      <xdr:colOff>952501</xdr:colOff>
      <xdr:row>20</xdr:row>
      <xdr:rowOff>47626</xdr:rowOff>
    </xdr:to>
    <xdr:sp macro="" textlink="">
      <xdr:nvSpPr>
        <xdr:cNvPr id="9" name="AutoShape 6">
          <a:extLst>
            <a:ext uri="{FF2B5EF4-FFF2-40B4-BE49-F238E27FC236}">
              <a16:creationId xmlns:a16="http://schemas.microsoft.com/office/drawing/2014/main" id="{8FE50E62-8D29-4764-8799-96C20BC9C66F}"/>
            </a:ext>
          </a:extLst>
        </xdr:cNvPr>
        <xdr:cNvSpPr>
          <a:spLocks noChangeArrowheads="1"/>
        </xdr:cNvSpPr>
      </xdr:nvSpPr>
      <xdr:spPr bwMode="auto">
        <a:xfrm>
          <a:off x="5067301" y="3319463"/>
          <a:ext cx="1876425" cy="252413"/>
        </a:xfrm>
        <a:prstGeom prst="wedgeRoundRectCallout">
          <a:avLst>
            <a:gd name="adj1" fmla="val 65242"/>
            <a:gd name="adj2" fmla="val -165041"/>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900" b="0" i="0" strike="noStrike">
              <a:solidFill>
                <a:srgbClr val="000000"/>
              </a:solidFill>
              <a:latin typeface="ＭＳ 明朝"/>
              <a:ea typeface="ＭＳ 明朝"/>
            </a:rPr>
            <a:t>金額計は様式</a:t>
          </a:r>
          <a:r>
            <a:rPr lang="en-US" altLang="ja-JP" sz="900" b="0" i="0" strike="noStrike">
              <a:solidFill>
                <a:srgbClr val="000000"/>
              </a:solidFill>
              <a:latin typeface="ＭＳ 明朝"/>
              <a:ea typeface="ＭＳ 明朝"/>
            </a:rPr>
            <a:t>02</a:t>
          </a:r>
          <a:r>
            <a:rPr lang="ja-JP" altLang="en-US" sz="900" b="0" i="0" strike="noStrike">
              <a:solidFill>
                <a:srgbClr val="000000"/>
              </a:solidFill>
              <a:latin typeface="ＭＳ 明朝"/>
              <a:ea typeface="ＭＳ 明朝"/>
            </a:rPr>
            <a:t>・</a:t>
          </a:r>
          <a:r>
            <a:rPr lang="en-US" altLang="ja-JP" sz="900" b="0" i="0" strike="noStrike">
              <a:solidFill>
                <a:srgbClr val="000000"/>
              </a:solidFill>
              <a:latin typeface="ＭＳ 明朝"/>
              <a:ea typeface="ＭＳ 明朝"/>
            </a:rPr>
            <a:t>03</a:t>
          </a:r>
          <a:r>
            <a:rPr lang="ja-JP" altLang="en-US" sz="900" b="0" i="0" strike="noStrike">
              <a:solidFill>
                <a:srgbClr val="000000"/>
              </a:solidFill>
              <a:latin typeface="ＭＳ 明朝"/>
              <a:ea typeface="ＭＳ 明朝"/>
            </a:rPr>
            <a:t>より自動転記</a:t>
          </a:r>
        </a:p>
      </xdr:txBody>
    </xdr:sp>
    <xdr:clientData/>
  </xdr:twoCellAnchor>
  <xdr:twoCellAnchor editAs="oneCell">
    <xdr:from>
      <xdr:col>15</xdr:col>
      <xdr:colOff>161926</xdr:colOff>
      <xdr:row>1</xdr:row>
      <xdr:rowOff>123825</xdr:rowOff>
    </xdr:from>
    <xdr:to>
      <xdr:col>20</xdr:col>
      <xdr:colOff>247650</xdr:colOff>
      <xdr:row>3</xdr:row>
      <xdr:rowOff>147638</xdr:rowOff>
    </xdr:to>
    <xdr:sp macro="" textlink="">
      <xdr:nvSpPr>
        <xdr:cNvPr id="24" name="AutoShape 6">
          <a:extLst>
            <a:ext uri="{FF2B5EF4-FFF2-40B4-BE49-F238E27FC236}">
              <a16:creationId xmlns:a16="http://schemas.microsoft.com/office/drawing/2014/main" id="{48496892-2404-4DC3-9427-7C5EB0E88760}"/>
            </a:ext>
          </a:extLst>
        </xdr:cNvPr>
        <xdr:cNvSpPr>
          <a:spLocks noChangeArrowheads="1"/>
        </xdr:cNvSpPr>
      </xdr:nvSpPr>
      <xdr:spPr bwMode="auto">
        <a:xfrm>
          <a:off x="8134351" y="285750"/>
          <a:ext cx="3300412" cy="414338"/>
        </a:xfrm>
        <a:prstGeom prst="wedgeRoundRectCallout">
          <a:avLst>
            <a:gd name="adj1" fmla="val -40248"/>
            <a:gd name="adj2" fmla="val 110430"/>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900" b="0" i="0" strike="noStrike">
              <a:solidFill>
                <a:srgbClr val="000000"/>
              </a:solidFill>
              <a:latin typeface="ＭＳ 明朝"/>
              <a:ea typeface="ＭＳ 明朝"/>
            </a:rPr>
            <a:t>固定費・変動費に分けて記載した金額の合計と様式</a:t>
          </a:r>
          <a:r>
            <a:rPr lang="en-US" altLang="ja-JP" sz="900" b="0" i="0" strike="noStrike">
              <a:solidFill>
                <a:srgbClr val="000000"/>
              </a:solidFill>
              <a:latin typeface="ＭＳ 明朝"/>
              <a:ea typeface="ＭＳ 明朝"/>
            </a:rPr>
            <a:t>02</a:t>
          </a:r>
          <a:r>
            <a:rPr lang="ja-JP" altLang="en-US" sz="900" b="0" i="0" strike="noStrike">
              <a:solidFill>
                <a:srgbClr val="000000"/>
              </a:solidFill>
              <a:latin typeface="ＭＳ 明朝"/>
              <a:ea typeface="ＭＳ 明朝"/>
            </a:rPr>
            <a:t>・</a:t>
          </a:r>
          <a:r>
            <a:rPr lang="en-US" altLang="ja-JP" sz="900" b="0" i="0" strike="noStrike">
              <a:solidFill>
                <a:srgbClr val="000000"/>
              </a:solidFill>
              <a:latin typeface="ＭＳ 明朝"/>
              <a:ea typeface="ＭＳ 明朝"/>
            </a:rPr>
            <a:t>03</a:t>
          </a:r>
          <a:r>
            <a:rPr lang="ja-JP" altLang="en-US" sz="900" b="0" i="0" strike="noStrike">
              <a:solidFill>
                <a:srgbClr val="000000"/>
              </a:solidFill>
              <a:latin typeface="ＭＳ 明朝"/>
              <a:ea typeface="ＭＳ 明朝"/>
            </a:rPr>
            <a:t>から自動転記された金額が一致しなければ「</a:t>
          </a:r>
          <a:r>
            <a:rPr lang="ja-JP" altLang="en-US" sz="900" b="1" i="0" strike="noStrike">
              <a:solidFill>
                <a:srgbClr val="FF0000"/>
              </a:solidFill>
              <a:latin typeface="ＭＳ 明朝"/>
              <a:ea typeface="ＭＳ 明朝"/>
            </a:rPr>
            <a:t>不一致</a:t>
          </a:r>
          <a:r>
            <a:rPr lang="ja-JP" altLang="en-US" sz="900" b="0" i="0" strike="noStrike">
              <a:solidFill>
                <a:srgbClr val="000000"/>
              </a:solidFill>
              <a:latin typeface="ＭＳ 明朝"/>
              <a:ea typeface="ＭＳ 明朝"/>
            </a:rPr>
            <a:t>」と表示</a:t>
          </a:r>
        </a:p>
      </xdr:txBody>
    </xdr:sp>
    <xdr:clientData/>
  </xdr:twoCellAnchor>
  <xdr:twoCellAnchor editAs="oneCell">
    <xdr:from>
      <xdr:col>4</xdr:col>
      <xdr:colOff>781050</xdr:colOff>
      <xdr:row>35</xdr:row>
      <xdr:rowOff>76200</xdr:rowOff>
    </xdr:from>
    <xdr:to>
      <xdr:col>9</xdr:col>
      <xdr:colOff>309563</xdr:colOff>
      <xdr:row>36</xdr:row>
      <xdr:rowOff>304799</xdr:rowOff>
    </xdr:to>
    <xdr:sp macro="" textlink="">
      <xdr:nvSpPr>
        <xdr:cNvPr id="25" name="AutoShape 6">
          <a:extLst>
            <a:ext uri="{FF2B5EF4-FFF2-40B4-BE49-F238E27FC236}">
              <a16:creationId xmlns:a16="http://schemas.microsoft.com/office/drawing/2014/main" id="{22496F27-0A11-4D74-A6CD-6B18A5FC772F}"/>
            </a:ext>
          </a:extLst>
        </xdr:cNvPr>
        <xdr:cNvSpPr>
          <a:spLocks noChangeArrowheads="1"/>
        </xdr:cNvSpPr>
      </xdr:nvSpPr>
      <xdr:spPr bwMode="auto">
        <a:xfrm>
          <a:off x="2247900" y="6838950"/>
          <a:ext cx="2181226" cy="390524"/>
        </a:xfrm>
        <a:prstGeom prst="wedgeRoundRectCallout">
          <a:avLst>
            <a:gd name="adj1" fmla="val -39327"/>
            <a:gd name="adj2" fmla="val -131079"/>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900" b="0" i="0" strike="noStrike">
              <a:solidFill>
                <a:srgbClr val="000000"/>
              </a:solidFill>
              <a:latin typeface="ＭＳ 明朝"/>
              <a:ea typeface="ＭＳ 明朝"/>
            </a:rPr>
            <a:t>様式</a:t>
          </a:r>
          <a:r>
            <a:rPr lang="en-US" altLang="ja-JP" sz="900" b="0" i="0" strike="noStrike">
              <a:solidFill>
                <a:srgbClr val="000000"/>
              </a:solidFill>
              <a:latin typeface="ＭＳ 明朝"/>
              <a:ea typeface="ＭＳ 明朝"/>
            </a:rPr>
            <a:t>02</a:t>
          </a:r>
          <a:r>
            <a:rPr lang="ja-JP" altLang="en-US" sz="900" b="0" i="0" strike="noStrike">
              <a:solidFill>
                <a:srgbClr val="000000"/>
              </a:solidFill>
              <a:latin typeface="ＭＳ 明朝"/>
              <a:ea typeface="ＭＳ 明朝"/>
            </a:rPr>
            <a:t>・</a:t>
          </a:r>
          <a:r>
            <a:rPr lang="en-US" altLang="ja-JP" sz="900" b="0" i="0" strike="noStrike">
              <a:solidFill>
                <a:srgbClr val="000000"/>
              </a:solidFill>
              <a:latin typeface="ＭＳ 明朝"/>
              <a:ea typeface="ＭＳ 明朝"/>
            </a:rPr>
            <a:t>03</a:t>
          </a:r>
          <a:r>
            <a:rPr lang="ja-JP" altLang="en-US" sz="900" b="0" i="0" strike="noStrike">
              <a:solidFill>
                <a:srgbClr val="000000"/>
              </a:solidFill>
              <a:latin typeface="ＭＳ 明朝"/>
              <a:ea typeface="ＭＳ 明朝"/>
            </a:rPr>
            <a:t>より自動転記</a:t>
          </a:r>
          <a:endParaRPr lang="en-US" altLang="ja-JP" sz="900" b="0" i="0" strike="noStrike">
            <a:solidFill>
              <a:srgbClr val="000000"/>
            </a:solidFill>
            <a:latin typeface="ＭＳ 明朝"/>
            <a:ea typeface="ＭＳ 明朝"/>
          </a:endParaRPr>
        </a:p>
        <a:p>
          <a:pPr algn="l" rtl="0">
            <a:lnSpc>
              <a:spcPts val="1200"/>
            </a:lnSpc>
            <a:defRPr sz="1000"/>
          </a:pPr>
          <a:r>
            <a:rPr lang="ja-JP" altLang="en-US" sz="900" b="0" i="0" strike="noStrike">
              <a:solidFill>
                <a:srgbClr val="000000"/>
              </a:solidFill>
              <a:latin typeface="ＭＳ 明朝"/>
              <a:ea typeface="ＭＳ 明朝"/>
            </a:rPr>
            <a:t>書式を変更している場合は、適宜修正</a:t>
          </a:r>
        </a:p>
        <a:p>
          <a:pPr algn="l" rtl="0">
            <a:lnSpc>
              <a:spcPts val="1100"/>
            </a:lnSpc>
            <a:defRPr sz="1000"/>
          </a:pPr>
          <a:endParaRPr lang="ja-JP" altLang="en-US" sz="900" b="0" i="0" strike="noStrike">
            <a:solidFill>
              <a:srgbClr val="000000"/>
            </a:solidFill>
            <a:latin typeface="ＭＳ 明朝"/>
            <a:ea typeface="ＭＳ 明朝"/>
          </a:endParaRP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23813</xdr:colOff>
      <xdr:row>10</xdr:row>
      <xdr:rowOff>61912</xdr:rowOff>
    </xdr:from>
    <xdr:to>
      <xdr:col>3</xdr:col>
      <xdr:colOff>885825</xdr:colOff>
      <xdr:row>11</xdr:row>
      <xdr:rowOff>223837</xdr:rowOff>
    </xdr:to>
    <xdr:sp macro="" textlink="">
      <xdr:nvSpPr>
        <xdr:cNvPr id="2" name="AutoShape 6">
          <a:extLst>
            <a:ext uri="{FF2B5EF4-FFF2-40B4-BE49-F238E27FC236}">
              <a16:creationId xmlns:a16="http://schemas.microsoft.com/office/drawing/2014/main" id="{6AB0BC55-0221-436D-865E-D9E559B7A9EB}"/>
            </a:ext>
          </a:extLst>
        </xdr:cNvPr>
        <xdr:cNvSpPr>
          <a:spLocks noChangeArrowheads="1"/>
        </xdr:cNvSpPr>
      </xdr:nvSpPr>
      <xdr:spPr bwMode="auto">
        <a:xfrm>
          <a:off x="1295401" y="2290762"/>
          <a:ext cx="1843087" cy="404813"/>
        </a:xfrm>
        <a:prstGeom prst="wedgeRoundRectCallout">
          <a:avLst>
            <a:gd name="adj1" fmla="val -43689"/>
            <a:gd name="adj2" fmla="val -181556"/>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900" b="0" i="0" strike="noStrike">
              <a:solidFill>
                <a:srgbClr val="000000"/>
              </a:solidFill>
              <a:latin typeface="ＭＳ 明朝"/>
              <a:ea typeface="ＭＳ 明朝"/>
            </a:rPr>
            <a:t>収入科目によって賄う支出の内訳を科目・細目ごとに記載</a:t>
          </a:r>
        </a:p>
      </xdr:txBody>
    </xdr:sp>
    <xdr:clientData/>
  </xdr:twoCellAnchor>
  <xdr:twoCellAnchor>
    <xdr:from>
      <xdr:col>5</xdr:col>
      <xdr:colOff>347662</xdr:colOff>
      <xdr:row>10</xdr:row>
      <xdr:rowOff>123825</xdr:rowOff>
    </xdr:from>
    <xdr:to>
      <xdr:col>9</xdr:col>
      <xdr:colOff>400050</xdr:colOff>
      <xdr:row>16</xdr:row>
      <xdr:rowOff>185737</xdr:rowOff>
    </xdr:to>
    <xdr:sp macro="" textlink="">
      <xdr:nvSpPr>
        <xdr:cNvPr id="4" name="四角形: 角を丸くする 3">
          <a:extLst>
            <a:ext uri="{FF2B5EF4-FFF2-40B4-BE49-F238E27FC236}">
              <a16:creationId xmlns:a16="http://schemas.microsoft.com/office/drawing/2014/main" id="{03ABA8D2-4C4A-49CF-BFAF-E7154A2FB827}"/>
            </a:ext>
          </a:extLst>
        </xdr:cNvPr>
        <xdr:cNvSpPr/>
      </xdr:nvSpPr>
      <xdr:spPr bwMode="auto">
        <a:xfrm>
          <a:off x="3848100" y="2352675"/>
          <a:ext cx="3262313" cy="1519237"/>
        </a:xfrm>
        <a:prstGeom prst="round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r>
            <a:rPr kumimoji="1" lang="ja-JP" altLang="en-US" sz="1600"/>
            <a:t>収入科目が複数ある場合、それによって支出する費用の内訳を作成</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242888</xdr:colOff>
      <xdr:row>10</xdr:row>
      <xdr:rowOff>19050</xdr:rowOff>
    </xdr:from>
    <xdr:to>
      <xdr:col>4</xdr:col>
      <xdr:colOff>1062038</xdr:colOff>
      <xdr:row>16</xdr:row>
      <xdr:rowOff>80962</xdr:rowOff>
    </xdr:to>
    <xdr:sp macro="" textlink="">
      <xdr:nvSpPr>
        <xdr:cNvPr id="4" name="四角形: 角を丸くする 3">
          <a:extLst>
            <a:ext uri="{FF2B5EF4-FFF2-40B4-BE49-F238E27FC236}">
              <a16:creationId xmlns:a16="http://schemas.microsoft.com/office/drawing/2014/main" id="{18DEFE45-FA19-4B98-A457-76105E91EF04}"/>
            </a:ext>
          </a:extLst>
        </xdr:cNvPr>
        <xdr:cNvSpPr/>
      </xdr:nvSpPr>
      <xdr:spPr bwMode="auto">
        <a:xfrm>
          <a:off x="3338513" y="2247900"/>
          <a:ext cx="3262313" cy="1519237"/>
        </a:xfrm>
        <a:prstGeom prst="round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r>
            <a:rPr kumimoji="1" lang="ja-JP" altLang="en-US" sz="1600"/>
            <a:t>事業に要するもので、本来であれば予算計上すべきものを物品協賛等で賄う場合、その詳細を記載</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133350</xdr:colOff>
      <xdr:row>13</xdr:row>
      <xdr:rowOff>71438</xdr:rowOff>
    </xdr:from>
    <xdr:to>
      <xdr:col>7</xdr:col>
      <xdr:colOff>514350</xdr:colOff>
      <xdr:row>26</xdr:row>
      <xdr:rowOff>123825</xdr:rowOff>
    </xdr:to>
    <xdr:sp macro="" textlink="">
      <xdr:nvSpPr>
        <xdr:cNvPr id="2" name="四角形: 角を丸くする 1">
          <a:extLst>
            <a:ext uri="{FF2B5EF4-FFF2-40B4-BE49-F238E27FC236}">
              <a16:creationId xmlns:a16="http://schemas.microsoft.com/office/drawing/2014/main" id="{682F886A-AC87-4486-BF6B-1D7E83F50A6B}"/>
            </a:ext>
          </a:extLst>
        </xdr:cNvPr>
        <xdr:cNvSpPr/>
      </xdr:nvSpPr>
      <xdr:spPr bwMode="auto">
        <a:xfrm>
          <a:off x="781050" y="2519363"/>
          <a:ext cx="4267200" cy="2157412"/>
        </a:xfrm>
        <a:prstGeom prst="round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r>
            <a:rPr kumimoji="1" lang="ja-JP" altLang="en-US" sz="1600"/>
            <a:t>印刷物、飲料本数等の数量の根拠を示す必要がある場合、必要に応じて明細を作成</a:t>
          </a:r>
          <a:endParaRPr kumimoji="1" lang="en-US" altLang="ja-JP" sz="1600"/>
        </a:p>
        <a:p>
          <a:pPr algn="l"/>
          <a:r>
            <a:rPr kumimoji="1" lang="ja-JP" altLang="en-US" sz="1600"/>
            <a:t>議案書本文や他の参考資料によって数量の根拠が明確な場合（実施組織人数と同数、参加員数計画と同数など）は、省略可能</a:t>
          </a:r>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681038</xdr:colOff>
      <xdr:row>6</xdr:row>
      <xdr:rowOff>157164</xdr:rowOff>
    </xdr:from>
    <xdr:to>
      <xdr:col>6</xdr:col>
      <xdr:colOff>752476</xdr:colOff>
      <xdr:row>9</xdr:row>
      <xdr:rowOff>80964</xdr:rowOff>
    </xdr:to>
    <xdr:sp macro="" textlink="">
      <xdr:nvSpPr>
        <xdr:cNvPr id="26627" name="AutoShape 3">
          <a:extLst>
            <a:ext uri="{FF2B5EF4-FFF2-40B4-BE49-F238E27FC236}">
              <a16:creationId xmlns:a16="http://schemas.microsoft.com/office/drawing/2014/main" id="{00000000-0008-0000-0200-000003680000}"/>
            </a:ext>
          </a:extLst>
        </xdr:cNvPr>
        <xdr:cNvSpPr>
          <a:spLocks noChangeArrowheads="1"/>
        </xdr:cNvSpPr>
      </xdr:nvSpPr>
      <xdr:spPr bwMode="auto">
        <a:xfrm>
          <a:off x="985838" y="1462089"/>
          <a:ext cx="4405313" cy="609600"/>
        </a:xfrm>
        <a:prstGeom prst="roundRect">
          <a:avLst>
            <a:gd name="adj" fmla="val 16667"/>
          </a:avLst>
        </a:prstGeom>
        <a:solidFill>
          <a:srgbClr val="FFFFFF"/>
        </a:solidFill>
        <a:ln w="9525">
          <a:solidFill>
            <a:srgbClr val="000000"/>
          </a:solidFill>
          <a:round/>
          <a:headEnd/>
          <a:tailEnd/>
        </a:ln>
      </xdr:spPr>
      <xdr:txBody>
        <a:bodyPr vertOverflow="clip" wrap="square" lIns="27432" tIns="18288" rIns="0" bIns="18288" anchor="t" upright="1"/>
        <a:lstStyle/>
        <a:p>
          <a:pPr algn="l" rtl="0">
            <a:lnSpc>
              <a:spcPts val="1200"/>
            </a:lnSpc>
            <a:defRPr sz="1000"/>
          </a:pPr>
          <a:r>
            <a:rPr lang="ja-JP" altLang="en-US" sz="900" b="0" i="0" strike="noStrike">
              <a:solidFill>
                <a:srgbClr val="000000"/>
              </a:solidFill>
              <a:latin typeface="ＭＳ 明朝"/>
              <a:ea typeface="ＭＳ 明朝"/>
            </a:rPr>
            <a:t>・該当する科目のみ使用し、空欄</a:t>
          </a:r>
          <a:r>
            <a:rPr lang="en-US" altLang="ja-JP" sz="900" b="0" i="0" strike="noStrike">
              <a:solidFill>
                <a:srgbClr val="000000"/>
              </a:solidFill>
              <a:latin typeface="ＭＳ 明朝"/>
              <a:ea typeface="ＭＳ 明朝"/>
            </a:rPr>
            <a:t>(</a:t>
          </a:r>
          <a:r>
            <a:rPr lang="ja-JP" altLang="en-US" sz="900" b="0" i="0" strike="noStrike">
              <a:solidFill>
                <a:srgbClr val="000000"/>
              </a:solidFill>
              <a:latin typeface="ＭＳ 明朝"/>
              <a:ea typeface="ＭＳ 明朝"/>
            </a:rPr>
            <a:t>段落含む</a:t>
          </a:r>
          <a:r>
            <a:rPr lang="en-US" altLang="ja-JP" sz="900" b="0" i="0" strike="noStrike">
              <a:solidFill>
                <a:srgbClr val="000000"/>
              </a:solidFill>
              <a:latin typeface="ＭＳ 明朝"/>
              <a:ea typeface="ＭＳ 明朝"/>
            </a:rPr>
            <a:t>)</a:t>
          </a:r>
          <a:r>
            <a:rPr lang="ja-JP" altLang="en-US" sz="900" b="0" i="0" strike="noStrike">
              <a:solidFill>
                <a:srgbClr val="000000"/>
              </a:solidFill>
              <a:latin typeface="ＭＳ 明朝"/>
              <a:ea typeface="ＭＳ 明朝"/>
            </a:rPr>
            <a:t>を作らない，行を削除する</a:t>
          </a:r>
        </a:p>
        <a:p>
          <a:pPr algn="l" rtl="0">
            <a:lnSpc>
              <a:spcPts val="1200"/>
            </a:lnSpc>
            <a:defRPr sz="1000"/>
          </a:pPr>
          <a:r>
            <a:rPr lang="ja-JP" altLang="en-US" sz="900" b="0" i="0" strike="noStrike">
              <a:solidFill>
                <a:srgbClr val="000000"/>
              </a:solidFill>
              <a:latin typeface="ＭＳ 明朝"/>
              <a:ea typeface="ＭＳ 明朝"/>
            </a:rPr>
            <a:t>・３桁ごとの　カンマ</a:t>
          </a:r>
          <a:r>
            <a:rPr lang="en-US" altLang="ja-JP" sz="900" b="0" i="0" strike="noStrike">
              <a:solidFill>
                <a:srgbClr val="000000"/>
              </a:solidFill>
              <a:latin typeface="ＭＳ 明朝"/>
              <a:ea typeface="ＭＳ 明朝"/>
            </a:rPr>
            <a:t>(</a:t>
          </a:r>
          <a:r>
            <a:rPr lang="ja-JP" altLang="en-US" sz="900" b="0" i="0" strike="noStrike">
              <a:solidFill>
                <a:srgbClr val="000000"/>
              </a:solidFill>
              <a:latin typeface="ＭＳ 明朝"/>
              <a:ea typeface="ＭＳ 明朝"/>
            </a:rPr>
            <a:t>，</a:t>
          </a:r>
          <a:r>
            <a:rPr lang="en-US" altLang="ja-JP" sz="900" b="0" i="0" strike="noStrike">
              <a:solidFill>
                <a:srgbClr val="000000"/>
              </a:solidFill>
              <a:latin typeface="ＭＳ 明朝"/>
              <a:ea typeface="ＭＳ 明朝"/>
            </a:rPr>
            <a:t>)</a:t>
          </a:r>
          <a:r>
            <a:rPr lang="ja-JP" altLang="en-US" sz="900" b="0" i="0" strike="noStrike">
              <a:solidFill>
                <a:srgbClr val="000000"/>
              </a:solidFill>
              <a:latin typeface="ＭＳ 明朝"/>
              <a:ea typeface="ＭＳ 明朝"/>
            </a:rPr>
            <a:t>が打たれていること</a:t>
          </a:r>
        </a:p>
        <a:p>
          <a:pPr algn="l" rtl="0">
            <a:lnSpc>
              <a:spcPts val="1100"/>
            </a:lnSpc>
            <a:defRPr sz="1000"/>
          </a:pPr>
          <a:r>
            <a:rPr lang="ja-JP" altLang="en-US" sz="900" b="0" i="0" strike="noStrike">
              <a:solidFill>
                <a:srgbClr val="000000"/>
              </a:solidFill>
              <a:latin typeface="ＭＳ 明朝"/>
              <a:ea typeface="ＭＳ 明朝"/>
            </a:rPr>
            <a:t>・消費税を含む場合は税込みで記載</a:t>
          </a:r>
        </a:p>
        <a:p>
          <a:pPr algn="l" rtl="0">
            <a:lnSpc>
              <a:spcPts val="1100"/>
            </a:lnSpc>
            <a:defRPr sz="1000"/>
          </a:pPr>
          <a:r>
            <a:rPr lang="ja-JP" altLang="en-US" sz="900" b="0" i="0" strike="noStrike">
              <a:solidFill>
                <a:srgbClr val="000000"/>
              </a:solidFill>
              <a:latin typeface="ＭＳ 明朝"/>
              <a:ea typeface="ＭＳ 明朝"/>
            </a:rPr>
            <a:t> </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2052637</xdr:colOff>
      <xdr:row>12</xdr:row>
      <xdr:rowOff>114300</xdr:rowOff>
    </xdr:from>
    <xdr:to>
      <xdr:col>3</xdr:col>
      <xdr:colOff>490537</xdr:colOff>
      <xdr:row>16</xdr:row>
      <xdr:rowOff>47625</xdr:rowOff>
    </xdr:to>
    <xdr:sp macro="" textlink="">
      <xdr:nvSpPr>
        <xdr:cNvPr id="4151" name="AutoShape 1">
          <a:extLst>
            <a:ext uri="{FF2B5EF4-FFF2-40B4-BE49-F238E27FC236}">
              <a16:creationId xmlns:a16="http://schemas.microsoft.com/office/drawing/2014/main" id="{00000000-0008-0000-0300-000037100000}"/>
            </a:ext>
          </a:extLst>
        </xdr:cNvPr>
        <xdr:cNvSpPr>
          <a:spLocks noChangeArrowheads="1"/>
        </xdr:cNvSpPr>
      </xdr:nvSpPr>
      <xdr:spPr bwMode="auto">
        <a:xfrm>
          <a:off x="2514600" y="2100263"/>
          <a:ext cx="2581275" cy="581025"/>
        </a:xfrm>
        <a:prstGeom prst="wedgeRoundRectCallout">
          <a:avLst>
            <a:gd name="adj1" fmla="val 70364"/>
            <a:gd name="adj2" fmla="val -147731"/>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000" b="0" i="0" strike="noStrike">
              <a:solidFill>
                <a:sysClr val="windowText" lastClr="000000"/>
              </a:solidFill>
              <a:latin typeface="ＭＳ 明朝"/>
              <a:ea typeface="ＭＳ 明朝"/>
            </a:rPr>
            <a:t>有効期限は原則として</a:t>
          </a:r>
          <a:r>
            <a:rPr lang="en-US" altLang="ja-JP" sz="1000" b="0" i="0" strike="noStrike">
              <a:solidFill>
                <a:sysClr val="windowText" lastClr="000000"/>
              </a:solidFill>
              <a:latin typeface="ＭＳ 明朝"/>
              <a:ea typeface="ＭＳ 明朝"/>
            </a:rPr>
            <a:t>12/31</a:t>
          </a:r>
        </a:p>
        <a:p>
          <a:pPr algn="l" rtl="0">
            <a:lnSpc>
              <a:spcPts val="1300"/>
            </a:lnSpc>
            <a:defRPr sz="1000"/>
          </a:pPr>
          <a:r>
            <a:rPr lang="ja-JP" altLang="en-US" sz="1000" b="0" i="0" strike="noStrike">
              <a:solidFill>
                <a:sysClr val="windowText" lastClr="000000"/>
              </a:solidFill>
              <a:latin typeface="ＭＳ 明朝"/>
              <a:ea typeface="ＭＳ 明朝"/>
            </a:rPr>
            <a:t>有効期限を指定して取得が難しい場合は財政規則審査会議へお問い合わせください</a:t>
          </a:r>
        </a:p>
      </xdr:txBody>
    </xdr:sp>
    <xdr:clientData/>
  </xdr:twoCellAnchor>
  <xdr:twoCellAnchor>
    <xdr:from>
      <xdr:col>0</xdr:col>
      <xdr:colOff>238124</xdr:colOff>
      <xdr:row>12</xdr:row>
      <xdr:rowOff>38098</xdr:rowOff>
    </xdr:from>
    <xdr:to>
      <xdr:col>1</xdr:col>
      <xdr:colOff>1390650</xdr:colOff>
      <xdr:row>16</xdr:row>
      <xdr:rowOff>38100</xdr:rowOff>
    </xdr:to>
    <xdr:sp macro="" textlink="">
      <xdr:nvSpPr>
        <xdr:cNvPr id="4098" name="AutoShape 2">
          <a:extLst>
            <a:ext uri="{FF2B5EF4-FFF2-40B4-BE49-F238E27FC236}">
              <a16:creationId xmlns:a16="http://schemas.microsoft.com/office/drawing/2014/main" id="{00000000-0008-0000-0300-000002100000}"/>
            </a:ext>
          </a:extLst>
        </xdr:cNvPr>
        <xdr:cNvSpPr>
          <a:spLocks noChangeArrowheads="1"/>
        </xdr:cNvSpPr>
      </xdr:nvSpPr>
      <xdr:spPr bwMode="auto">
        <a:xfrm>
          <a:off x="238124" y="2024061"/>
          <a:ext cx="1614489" cy="647702"/>
        </a:xfrm>
        <a:prstGeom prst="wedgeRoundRectCallout">
          <a:avLst>
            <a:gd name="adj1" fmla="val -42824"/>
            <a:gd name="adj2" fmla="val -86326"/>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900" b="0" i="0" strike="noStrike">
              <a:solidFill>
                <a:srgbClr val="000000"/>
              </a:solidFill>
              <a:latin typeface="ＭＳ 明朝"/>
              <a:ea typeface="ＭＳ 明朝"/>
            </a:rPr>
            <a:t>上程委員会が独自に連番</a:t>
          </a:r>
          <a:endParaRPr lang="en-US" altLang="ja-JP" sz="900" b="0" i="0" strike="noStrike">
            <a:solidFill>
              <a:srgbClr val="000000"/>
            </a:solidFill>
            <a:latin typeface="ＭＳ 明朝"/>
            <a:ea typeface="ＭＳ 明朝"/>
          </a:endParaRPr>
        </a:p>
        <a:p>
          <a:pPr algn="l" rtl="0">
            <a:lnSpc>
              <a:spcPts val="1300"/>
            </a:lnSpc>
            <a:defRPr sz="1000"/>
          </a:pPr>
          <a:r>
            <a:rPr lang="ja-JP" altLang="en-US" sz="900" b="0" i="0" strike="noStrike">
              <a:solidFill>
                <a:srgbClr val="000000"/>
              </a:solidFill>
              <a:latin typeface="ＭＳ 明朝"/>
              <a:ea typeface="ＭＳ 明朝"/>
            </a:rPr>
            <a:t>様式</a:t>
          </a:r>
          <a:r>
            <a:rPr lang="en-US" altLang="ja-JP" sz="900" b="0" i="0" strike="noStrike">
              <a:solidFill>
                <a:srgbClr val="000000"/>
              </a:solidFill>
              <a:latin typeface="ＭＳ 明朝"/>
              <a:ea typeface="ＭＳ 明朝"/>
            </a:rPr>
            <a:t>02</a:t>
          </a:r>
          <a:r>
            <a:rPr lang="ja-JP" altLang="en-US" sz="900" b="0" i="0" strike="noStrike">
              <a:solidFill>
                <a:srgbClr val="000000"/>
              </a:solidFill>
              <a:latin typeface="ＭＳ 明朝"/>
              <a:ea typeface="ＭＳ 明朝"/>
            </a:rPr>
            <a:t>・</a:t>
          </a:r>
          <a:r>
            <a:rPr lang="en-US" altLang="ja-JP" sz="900" b="0" i="0" strike="noStrike">
              <a:solidFill>
                <a:srgbClr val="000000"/>
              </a:solidFill>
              <a:latin typeface="ＭＳ 明朝"/>
              <a:ea typeface="ＭＳ 明朝"/>
            </a:rPr>
            <a:t>03</a:t>
          </a:r>
          <a:r>
            <a:rPr lang="ja-JP" altLang="en-US" sz="900" b="0" i="0" strike="noStrike">
              <a:solidFill>
                <a:srgbClr val="000000"/>
              </a:solidFill>
              <a:latin typeface="ＭＳ 明朝"/>
              <a:ea typeface="ＭＳ 明朝"/>
            </a:rPr>
            <a:t>の見積</a:t>
          </a:r>
          <a:r>
            <a:rPr lang="en-US" altLang="ja-JP" sz="900" b="0" i="0" strike="noStrike">
              <a:solidFill>
                <a:srgbClr val="000000"/>
              </a:solidFill>
              <a:latin typeface="ＭＳ 明朝"/>
              <a:ea typeface="ＭＳ 明朝"/>
            </a:rPr>
            <a:t>No.</a:t>
          </a:r>
          <a:r>
            <a:rPr lang="ja-JP" altLang="en-US" sz="900" b="0" i="0" strike="noStrike">
              <a:solidFill>
                <a:srgbClr val="000000"/>
              </a:solidFill>
              <a:latin typeface="ＭＳ 明朝"/>
              <a:ea typeface="ＭＳ 明朝"/>
            </a:rPr>
            <a:t>と</a:t>
          </a:r>
          <a:endParaRPr lang="en-US" altLang="ja-JP" sz="900" b="0" i="0" strike="noStrike">
            <a:solidFill>
              <a:srgbClr val="000000"/>
            </a:solidFill>
            <a:latin typeface="ＭＳ 明朝"/>
            <a:ea typeface="ＭＳ 明朝"/>
          </a:endParaRPr>
        </a:p>
        <a:p>
          <a:pPr algn="l" rtl="0">
            <a:lnSpc>
              <a:spcPts val="1300"/>
            </a:lnSpc>
            <a:defRPr sz="1000"/>
          </a:pPr>
          <a:r>
            <a:rPr lang="ja-JP" altLang="en-US" sz="900" b="0" i="0" strike="noStrike">
              <a:solidFill>
                <a:srgbClr val="000000"/>
              </a:solidFill>
              <a:latin typeface="ＭＳ 明朝"/>
              <a:ea typeface="ＭＳ 明朝"/>
            </a:rPr>
            <a:t>一致させる</a:t>
          </a:r>
        </a:p>
      </xdr:txBody>
    </xdr:sp>
    <xdr:clientData/>
  </xdr:twoCellAnchor>
  <xdr:twoCellAnchor>
    <xdr:from>
      <xdr:col>6</xdr:col>
      <xdr:colOff>52386</xdr:colOff>
      <xdr:row>8</xdr:row>
      <xdr:rowOff>104775</xdr:rowOff>
    </xdr:from>
    <xdr:to>
      <xdr:col>6</xdr:col>
      <xdr:colOff>1481137</xdr:colOff>
      <xdr:row>11</xdr:row>
      <xdr:rowOff>14287</xdr:rowOff>
    </xdr:to>
    <xdr:sp macro="" textlink="">
      <xdr:nvSpPr>
        <xdr:cNvPr id="4099" name="AutoShape 3">
          <a:extLst>
            <a:ext uri="{FF2B5EF4-FFF2-40B4-BE49-F238E27FC236}">
              <a16:creationId xmlns:a16="http://schemas.microsoft.com/office/drawing/2014/main" id="{00000000-0008-0000-0300-000003100000}"/>
            </a:ext>
          </a:extLst>
        </xdr:cNvPr>
        <xdr:cNvSpPr>
          <a:spLocks noChangeArrowheads="1"/>
        </xdr:cNvSpPr>
      </xdr:nvSpPr>
      <xdr:spPr bwMode="auto">
        <a:xfrm>
          <a:off x="6810374" y="1443038"/>
          <a:ext cx="1428751" cy="395287"/>
        </a:xfrm>
        <a:prstGeom prst="wedgeRoundRectCallout">
          <a:avLst>
            <a:gd name="adj1" fmla="val -55641"/>
            <a:gd name="adj2" fmla="val -133053"/>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900" b="0" i="0" strike="noStrike">
              <a:solidFill>
                <a:srgbClr val="000000"/>
              </a:solidFill>
              <a:latin typeface="ＭＳ 明朝"/>
              <a:ea typeface="ＭＳ 明朝"/>
            </a:rPr>
            <a:t>採用企業とは別の見積</a:t>
          </a:r>
          <a:r>
            <a:rPr lang="en-US" altLang="ja-JP" sz="900" b="0" i="0" strike="noStrike">
              <a:solidFill>
                <a:srgbClr val="000000"/>
              </a:solidFill>
              <a:latin typeface="ＭＳ 明朝"/>
              <a:ea typeface="ＭＳ 明朝"/>
            </a:rPr>
            <a:t>No.</a:t>
          </a:r>
          <a:r>
            <a:rPr lang="ja-JP" altLang="en-US" sz="900" b="0" i="0" strike="noStrike">
              <a:solidFill>
                <a:srgbClr val="000000"/>
              </a:solidFill>
              <a:latin typeface="ＭＳ 明朝"/>
              <a:ea typeface="ＭＳ 明朝"/>
            </a:rPr>
            <a:t>を付与</a:t>
          </a:r>
        </a:p>
      </xdr:txBody>
    </xdr:sp>
    <xdr:clientData/>
  </xdr:twoCellAnchor>
  <xdr:twoCellAnchor>
    <xdr:from>
      <xdr:col>4</xdr:col>
      <xdr:colOff>276224</xdr:colOff>
      <xdr:row>12</xdr:row>
      <xdr:rowOff>76200</xdr:rowOff>
    </xdr:from>
    <xdr:to>
      <xdr:col>7</xdr:col>
      <xdr:colOff>109537</xdr:colOff>
      <xdr:row>16</xdr:row>
      <xdr:rowOff>109538</xdr:rowOff>
    </xdr:to>
    <xdr:sp macro="" textlink="">
      <xdr:nvSpPr>
        <xdr:cNvPr id="2" name="吹き出し: 角を丸めた四角形 1">
          <a:extLst>
            <a:ext uri="{FF2B5EF4-FFF2-40B4-BE49-F238E27FC236}">
              <a16:creationId xmlns:a16="http://schemas.microsoft.com/office/drawing/2014/main" id="{A3B62FF3-5A9B-4645-A5CB-D63346361DB0}"/>
            </a:ext>
          </a:extLst>
        </xdr:cNvPr>
        <xdr:cNvSpPr/>
      </xdr:nvSpPr>
      <xdr:spPr bwMode="auto">
        <a:xfrm>
          <a:off x="5600699" y="2062163"/>
          <a:ext cx="3338513" cy="681038"/>
        </a:xfrm>
        <a:prstGeom prst="wedgeRoundRectCallout">
          <a:avLst>
            <a:gd name="adj1" fmla="val -1005"/>
            <a:gd name="adj2" fmla="val -66871"/>
            <a:gd name="adj3" fmla="val 16667"/>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r>
            <a:rPr lang="ja-JP" altLang="ja-JP" sz="900">
              <a:effectLst/>
              <a:latin typeface="ＭＳ 明朝" panose="02020609040205080304" pitchFamily="17" charset="-128"/>
              <a:ea typeface="ＭＳ 明朝" panose="02020609040205080304" pitchFamily="17" charset="-128"/>
              <a:cs typeface="+mn-cs"/>
            </a:rPr>
            <a:t>複数の物品購入で１社宛の支払いが５０万円以上、又は１物品の購入金額が５０万円以上になる場合は、原則２社以上からの見積が必要です。</a:t>
          </a:r>
          <a:endParaRPr kumimoji="1" lang="ja-JP" altLang="en-US" sz="900">
            <a:latin typeface="ＭＳ 明朝" panose="02020609040205080304" pitchFamily="17" charset="-128"/>
            <a:ea typeface="ＭＳ 明朝" panose="02020609040205080304" pitchFamily="17"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8ADCC5-FAC5-4250-9636-3B417F62C13B}">
  <dimension ref="B2:H31"/>
  <sheetViews>
    <sheetView topLeftCell="B1" workbookViewId="0">
      <selection activeCell="C26" sqref="C26"/>
    </sheetView>
  </sheetViews>
  <sheetFormatPr defaultColWidth="9.125" defaultRowHeight="13.5"/>
  <cols>
    <col min="1" max="1" width="5.25" style="1" customWidth="1"/>
    <col min="2" max="2" width="12.5" style="1" customWidth="1"/>
    <col min="3" max="3" width="40.75" style="1" bestFit="1" customWidth="1"/>
    <col min="4" max="7" width="9.125" style="1"/>
    <col min="8" max="8" width="36.5" style="1" bestFit="1" customWidth="1"/>
    <col min="9" max="16384" width="9.125" style="1"/>
  </cols>
  <sheetData>
    <row r="2" spans="2:8" ht="17.25">
      <c r="B2" s="303" t="s">
        <v>271</v>
      </c>
      <c r="C2" s="303"/>
      <c r="D2" s="303"/>
      <c r="E2" s="303"/>
      <c r="F2" s="303"/>
      <c r="G2" s="303"/>
      <c r="H2" s="303"/>
    </row>
    <row r="4" spans="2:8">
      <c r="B4" s="1" t="s">
        <v>330</v>
      </c>
      <c r="C4" s="1" t="s">
        <v>331</v>
      </c>
    </row>
    <row r="5" spans="2:8">
      <c r="B5" s="1" t="s">
        <v>332</v>
      </c>
      <c r="C5" s="1" t="s">
        <v>333</v>
      </c>
    </row>
    <row r="6" spans="2:8">
      <c r="B6" s="1" t="s">
        <v>91</v>
      </c>
      <c r="C6" s="1" t="s">
        <v>263</v>
      </c>
    </row>
    <row r="7" spans="2:8">
      <c r="B7" s="1" t="s">
        <v>298</v>
      </c>
      <c r="C7" s="304" t="s">
        <v>329</v>
      </c>
      <c r="D7" s="304"/>
      <c r="E7" s="304"/>
      <c r="F7" s="304"/>
      <c r="G7" s="304"/>
    </row>
    <row r="9" spans="2:8">
      <c r="B9" s="305" t="s">
        <v>300</v>
      </c>
      <c r="C9" s="305" t="s">
        <v>292</v>
      </c>
      <c r="D9" s="305" t="s">
        <v>293</v>
      </c>
      <c r="E9" s="305"/>
      <c r="F9" s="305"/>
      <c r="G9" s="305"/>
      <c r="H9" s="305" t="s">
        <v>301</v>
      </c>
    </row>
    <row r="10" spans="2:8">
      <c r="B10" s="306"/>
      <c r="C10" s="306"/>
      <c r="D10" s="145" t="s">
        <v>294</v>
      </c>
      <c r="E10" s="145" t="s">
        <v>296</v>
      </c>
      <c r="F10" s="145" t="s">
        <v>297</v>
      </c>
      <c r="G10" s="145" t="s">
        <v>295</v>
      </c>
      <c r="H10" s="306"/>
    </row>
    <row r="11" spans="2:8">
      <c r="B11" s="146" t="s">
        <v>272</v>
      </c>
      <c r="C11" s="147" t="s">
        <v>299</v>
      </c>
      <c r="D11" s="146" t="s">
        <v>306</v>
      </c>
      <c r="E11" s="146"/>
      <c r="F11" s="146"/>
      <c r="G11" s="146"/>
      <c r="H11" s="147" t="s">
        <v>101</v>
      </c>
    </row>
    <row r="12" spans="2:8">
      <c r="B12" s="143" t="s">
        <v>273</v>
      </c>
      <c r="C12" s="142" t="s">
        <v>305</v>
      </c>
      <c r="D12" s="143" t="s">
        <v>306</v>
      </c>
      <c r="E12" s="143"/>
      <c r="F12" s="143"/>
      <c r="G12" s="143"/>
      <c r="H12" s="142"/>
    </row>
    <row r="13" spans="2:8">
      <c r="B13" s="143" t="s">
        <v>274</v>
      </c>
      <c r="C13" s="142" t="s">
        <v>302</v>
      </c>
      <c r="D13" s="143" t="s">
        <v>306</v>
      </c>
      <c r="E13" s="143"/>
      <c r="F13" s="143"/>
      <c r="G13" s="143"/>
      <c r="H13" s="142"/>
    </row>
    <row r="14" spans="2:8">
      <c r="B14" s="143" t="s">
        <v>275</v>
      </c>
      <c r="C14" s="142" t="s">
        <v>307</v>
      </c>
      <c r="D14" s="143" t="s">
        <v>309</v>
      </c>
      <c r="E14" s="143"/>
      <c r="F14" s="143"/>
      <c r="G14" s="143" t="s">
        <v>318</v>
      </c>
      <c r="H14" s="142" t="s">
        <v>311</v>
      </c>
    </row>
    <row r="15" spans="2:8">
      <c r="B15" s="143" t="s">
        <v>276</v>
      </c>
      <c r="C15" s="142" t="s">
        <v>308</v>
      </c>
      <c r="D15" s="143" t="s">
        <v>306</v>
      </c>
      <c r="E15" s="143" t="s">
        <v>306</v>
      </c>
      <c r="F15" s="143" t="s">
        <v>306</v>
      </c>
      <c r="G15" s="143" t="s">
        <v>313</v>
      </c>
      <c r="H15" s="142"/>
    </row>
    <row r="16" spans="2:8">
      <c r="B16" s="143" t="s">
        <v>277</v>
      </c>
      <c r="C16" s="142" t="s">
        <v>312</v>
      </c>
      <c r="D16" s="143"/>
      <c r="E16" s="143"/>
      <c r="F16" s="143"/>
      <c r="G16" s="143" t="s">
        <v>313</v>
      </c>
      <c r="H16" s="142" t="s">
        <v>101</v>
      </c>
    </row>
    <row r="17" spans="2:8">
      <c r="B17" s="143" t="s">
        <v>278</v>
      </c>
      <c r="C17" s="142" t="s">
        <v>314</v>
      </c>
      <c r="D17" s="143"/>
      <c r="E17" s="143"/>
      <c r="F17" s="143"/>
      <c r="G17" s="143" t="s">
        <v>313</v>
      </c>
      <c r="H17" s="142"/>
    </row>
    <row r="18" spans="2:8">
      <c r="B18" s="143" t="s">
        <v>279</v>
      </c>
      <c r="C18" s="142" t="s">
        <v>315</v>
      </c>
      <c r="D18" s="143"/>
      <c r="E18" s="143"/>
      <c r="F18" s="143"/>
      <c r="G18" s="143" t="s">
        <v>313</v>
      </c>
      <c r="H18" s="142"/>
    </row>
    <row r="19" spans="2:8">
      <c r="B19" s="143" t="s">
        <v>280</v>
      </c>
      <c r="C19" s="142" t="s">
        <v>316</v>
      </c>
      <c r="D19" s="143"/>
      <c r="E19" s="143" t="s">
        <v>313</v>
      </c>
      <c r="F19" s="143" t="s">
        <v>313</v>
      </c>
      <c r="G19" s="143" t="s">
        <v>318</v>
      </c>
      <c r="H19" s="142" t="s">
        <v>422</v>
      </c>
    </row>
    <row r="20" spans="2:8">
      <c r="B20" s="143" t="s">
        <v>281</v>
      </c>
      <c r="C20" s="142" t="s">
        <v>317</v>
      </c>
      <c r="D20" s="143" t="s">
        <v>309</v>
      </c>
      <c r="E20" s="143"/>
      <c r="F20" s="143"/>
      <c r="G20" s="143"/>
      <c r="H20" s="142" t="s">
        <v>319</v>
      </c>
    </row>
    <row r="21" spans="2:8">
      <c r="B21" s="143" t="s">
        <v>282</v>
      </c>
      <c r="C21" s="142" t="s">
        <v>326</v>
      </c>
      <c r="D21" s="143"/>
      <c r="E21" s="143" t="s">
        <v>313</v>
      </c>
      <c r="F21" s="143" t="s">
        <v>313</v>
      </c>
      <c r="G21" s="143"/>
      <c r="H21" s="142" t="s">
        <v>101</v>
      </c>
    </row>
    <row r="22" spans="2:8">
      <c r="B22" s="143" t="s">
        <v>283</v>
      </c>
      <c r="C22" s="142" t="s">
        <v>327</v>
      </c>
      <c r="D22" s="143"/>
      <c r="E22" s="143" t="s">
        <v>313</v>
      </c>
      <c r="F22" s="143" t="s">
        <v>313</v>
      </c>
      <c r="G22" s="143"/>
      <c r="H22" s="142"/>
    </row>
    <row r="23" spans="2:8">
      <c r="B23" s="143" t="s">
        <v>284</v>
      </c>
      <c r="C23" s="142" t="s">
        <v>328</v>
      </c>
      <c r="D23" s="143"/>
      <c r="E23" s="143" t="s">
        <v>313</v>
      </c>
      <c r="F23" s="143" t="s">
        <v>313</v>
      </c>
      <c r="G23" s="143"/>
      <c r="H23" s="142"/>
    </row>
    <row r="24" spans="2:8">
      <c r="B24" s="143" t="s">
        <v>285</v>
      </c>
      <c r="C24" s="142" t="s">
        <v>320</v>
      </c>
      <c r="D24" s="143"/>
      <c r="E24" s="143"/>
      <c r="F24" s="143"/>
      <c r="G24" s="143" t="s">
        <v>313</v>
      </c>
      <c r="H24" s="142"/>
    </row>
    <row r="25" spans="2:8">
      <c r="B25" s="143" t="s">
        <v>286</v>
      </c>
      <c r="C25" s="142" t="s">
        <v>321</v>
      </c>
      <c r="D25" s="143"/>
      <c r="E25" s="143"/>
      <c r="F25" s="143"/>
      <c r="G25" s="143"/>
      <c r="H25" s="142" t="s">
        <v>322</v>
      </c>
    </row>
    <row r="26" spans="2:8">
      <c r="B26" s="143" t="s">
        <v>287</v>
      </c>
      <c r="C26" s="142" t="s">
        <v>323</v>
      </c>
      <c r="D26" s="143"/>
      <c r="E26" s="143"/>
      <c r="F26" s="143"/>
      <c r="G26" s="143" t="s">
        <v>318</v>
      </c>
      <c r="H26" s="142" t="s">
        <v>322</v>
      </c>
    </row>
    <row r="27" spans="2:8">
      <c r="B27" s="148" t="s">
        <v>288</v>
      </c>
      <c r="C27" s="145" t="s">
        <v>325</v>
      </c>
      <c r="D27" s="148"/>
      <c r="E27" s="148"/>
      <c r="F27" s="148"/>
      <c r="G27" s="148" t="s">
        <v>313</v>
      </c>
      <c r="H27" s="145"/>
    </row>
    <row r="28" spans="2:8">
      <c r="B28" s="146" t="s">
        <v>289</v>
      </c>
      <c r="C28" s="147" t="s">
        <v>334</v>
      </c>
      <c r="D28" s="146" t="s">
        <v>309</v>
      </c>
      <c r="E28" s="146" t="s">
        <v>309</v>
      </c>
      <c r="F28" s="146" t="s">
        <v>309</v>
      </c>
      <c r="G28" s="146"/>
      <c r="H28" s="147" t="s">
        <v>343</v>
      </c>
    </row>
    <row r="29" spans="2:8">
      <c r="B29" s="143" t="s">
        <v>290</v>
      </c>
      <c r="C29" s="142" t="s">
        <v>393</v>
      </c>
      <c r="D29" s="143" t="s">
        <v>309</v>
      </c>
      <c r="E29" s="143" t="s">
        <v>309</v>
      </c>
      <c r="F29" s="143" t="s">
        <v>309</v>
      </c>
      <c r="G29" s="143"/>
      <c r="H29" s="142" t="s">
        <v>395</v>
      </c>
    </row>
    <row r="30" spans="2:8">
      <c r="B30" s="280" t="s">
        <v>291</v>
      </c>
      <c r="C30" s="281" t="s">
        <v>423</v>
      </c>
      <c r="D30" s="280" t="s">
        <v>394</v>
      </c>
      <c r="E30" s="280" t="s">
        <v>394</v>
      </c>
      <c r="F30" s="280" t="s">
        <v>394</v>
      </c>
      <c r="G30" s="280"/>
      <c r="H30" s="281" t="s">
        <v>412</v>
      </c>
    </row>
    <row r="31" spans="2:8">
      <c r="B31" s="144" t="s">
        <v>413</v>
      </c>
      <c r="C31" s="145" t="s">
        <v>414</v>
      </c>
      <c r="D31" s="144" t="s">
        <v>309</v>
      </c>
      <c r="E31" s="148" t="s">
        <v>309</v>
      </c>
      <c r="F31" s="148" t="s">
        <v>309</v>
      </c>
      <c r="G31" s="144"/>
      <c r="H31" s="145" t="s">
        <v>415</v>
      </c>
    </row>
  </sheetData>
  <mergeCells count="6">
    <mergeCell ref="B2:H2"/>
    <mergeCell ref="C7:G7"/>
    <mergeCell ref="B9:B10"/>
    <mergeCell ref="C9:C10"/>
    <mergeCell ref="D9:G9"/>
    <mergeCell ref="H9:H10"/>
  </mergeCells>
  <phoneticPr fontId="3"/>
  <pageMargins left="0.7" right="0.7" top="0.75" bottom="0.75" header="0.3" footer="0.3"/>
  <pageSetup paperSize="9" orientation="landscape"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44"/>
  <sheetViews>
    <sheetView showWhiteSpace="0" view="pageBreakPreview" topLeftCell="A22" zoomScaleSheetLayoutView="100" workbookViewId="0">
      <selection activeCell="D40" sqref="D40"/>
    </sheetView>
  </sheetViews>
  <sheetFormatPr defaultColWidth="9" defaultRowHeight="13.5"/>
  <cols>
    <col min="1" max="1" width="3.875" style="1" customWidth="1"/>
    <col min="2" max="2" width="18.625" style="1" customWidth="1"/>
    <col min="3" max="5" width="15.625" style="1" customWidth="1"/>
    <col min="6" max="6" width="15.5" style="1" customWidth="1"/>
    <col min="7" max="16384" width="9" style="1"/>
  </cols>
  <sheetData>
    <row r="1" spans="1:7">
      <c r="A1" s="410" t="s">
        <v>101</v>
      </c>
      <c r="B1" s="410"/>
      <c r="C1" s="45"/>
      <c r="D1" s="45"/>
      <c r="E1" s="45"/>
      <c r="F1" s="48" t="str">
        <f>check!$C$6</f>
        <v>00K-00S-01-20</v>
      </c>
    </row>
    <row r="2" spans="1:7">
      <c r="A2" s="45"/>
      <c r="B2" s="45"/>
      <c r="C2" s="47"/>
      <c r="D2" s="47"/>
      <c r="E2" s="47"/>
      <c r="F2" s="47" t="s">
        <v>112</v>
      </c>
      <c r="G2" s="30"/>
    </row>
    <row r="3" spans="1:7" ht="16.5" customHeight="1">
      <c r="A3" s="402" t="s">
        <v>111</v>
      </c>
      <c r="B3" s="402"/>
      <c r="C3" s="402"/>
      <c r="D3" s="402"/>
      <c r="E3" s="402"/>
      <c r="F3" s="402"/>
      <c r="G3" s="30"/>
    </row>
    <row r="4" spans="1:7">
      <c r="A4" s="411" t="str">
        <f>"事業名："&amp;check!$C$7</f>
        <v>事業名：○○○○～○○○○○～</v>
      </c>
      <c r="B4" s="412"/>
      <c r="C4" s="412"/>
      <c r="D4" s="412"/>
      <c r="E4" s="412"/>
      <c r="F4" s="412"/>
      <c r="G4" s="30"/>
    </row>
    <row r="5" spans="1:7" ht="14.25">
      <c r="A5" s="45"/>
      <c r="B5" s="49"/>
      <c r="C5" s="45"/>
      <c r="D5" s="45"/>
      <c r="E5" s="45"/>
      <c r="F5" s="45"/>
      <c r="G5" s="30"/>
    </row>
    <row r="6" spans="1:7" ht="14.25">
      <c r="A6" s="45" t="s">
        <v>243</v>
      </c>
      <c r="B6" s="49"/>
      <c r="C6" s="45"/>
      <c r="D6" s="45"/>
      <c r="E6" s="45"/>
      <c r="F6" s="45"/>
      <c r="G6" s="30"/>
    </row>
    <row r="7" spans="1:7" ht="14.25">
      <c r="A7" s="45" t="s">
        <v>90</v>
      </c>
      <c r="B7" s="49"/>
      <c r="C7" s="45"/>
      <c r="D7" s="45"/>
      <c r="E7" s="45"/>
      <c r="F7" s="45"/>
      <c r="G7" s="30"/>
    </row>
    <row r="8" spans="1:7" ht="14.25">
      <c r="A8" s="45"/>
      <c r="B8" s="49"/>
      <c r="C8" s="45"/>
      <c r="D8" s="45"/>
      <c r="F8" s="140" t="str">
        <f>check!$C$4&amp;"　"&amp;check!$C$5</f>
        <v>○○委員会　○○　○○</v>
      </c>
      <c r="G8" s="30"/>
    </row>
    <row r="9" spans="1:7" ht="15" thickBot="1">
      <c r="A9" s="45"/>
      <c r="B9" s="49"/>
      <c r="C9" s="45"/>
      <c r="D9" s="45"/>
      <c r="E9" s="45"/>
      <c r="F9" s="48" t="s">
        <v>56</v>
      </c>
      <c r="G9" s="30"/>
    </row>
    <row r="10" spans="1:7" ht="19.5" customHeight="1">
      <c r="A10" s="150"/>
      <c r="B10" s="155" t="s">
        <v>20</v>
      </c>
      <c r="C10" s="156" t="s">
        <v>337</v>
      </c>
      <c r="D10" s="156" t="s">
        <v>22</v>
      </c>
      <c r="E10" s="156" t="s">
        <v>23</v>
      </c>
      <c r="F10" s="157" t="s">
        <v>236</v>
      </c>
      <c r="G10" s="30"/>
    </row>
    <row r="11" spans="1:7" ht="19.5" customHeight="1">
      <c r="A11" s="404" t="s">
        <v>35</v>
      </c>
      <c r="B11" s="405"/>
      <c r="C11" s="31"/>
      <c r="D11" s="31"/>
      <c r="E11" s="41"/>
      <c r="F11" s="97"/>
      <c r="G11" s="30"/>
    </row>
    <row r="12" spans="1:7" ht="19.5" customHeight="1">
      <c r="A12" s="139">
        <v>1</v>
      </c>
      <c r="B12" s="17" t="s">
        <v>141</v>
      </c>
      <c r="C12" s="111">
        <f>様式01!C12</f>
        <v>575000</v>
      </c>
      <c r="D12" s="31">
        <f>様式07・08!N5</f>
        <v>555000</v>
      </c>
      <c r="E12" s="31">
        <f>C12-D12</f>
        <v>20000</v>
      </c>
      <c r="F12" s="97"/>
      <c r="G12" s="30"/>
    </row>
    <row r="13" spans="1:7" ht="19.5" customHeight="1">
      <c r="A13" s="139">
        <v>2</v>
      </c>
      <c r="B13" s="18" t="s">
        <v>140</v>
      </c>
      <c r="C13" s="111">
        <f>様式01!C13</f>
        <v>0</v>
      </c>
      <c r="D13" s="31">
        <f>様式07・08!N7</f>
        <v>0</v>
      </c>
      <c r="E13" s="31">
        <f t="shared" ref="E13:E21" si="0">C13-D13</f>
        <v>0</v>
      </c>
      <c r="F13" s="97"/>
      <c r="G13" s="30"/>
    </row>
    <row r="14" spans="1:7" ht="19.5" customHeight="1">
      <c r="A14" s="139">
        <v>3</v>
      </c>
      <c r="B14" s="18" t="s">
        <v>142</v>
      </c>
      <c r="C14" s="111">
        <f>様式01!C14</f>
        <v>0</v>
      </c>
      <c r="D14" s="31">
        <f>様式07・08!N9</f>
        <v>0</v>
      </c>
      <c r="E14" s="31">
        <f t="shared" si="0"/>
        <v>0</v>
      </c>
      <c r="F14" s="97"/>
      <c r="G14" s="30"/>
    </row>
    <row r="15" spans="1:7" ht="19.5" customHeight="1">
      <c r="A15" s="139">
        <v>4</v>
      </c>
      <c r="B15" s="18" t="s">
        <v>143</v>
      </c>
      <c r="C15" s="111">
        <f>様式01!C15</f>
        <v>0</v>
      </c>
      <c r="D15" s="31">
        <f>様式07・08!N11</f>
        <v>0</v>
      </c>
      <c r="E15" s="31">
        <f t="shared" si="0"/>
        <v>0</v>
      </c>
      <c r="F15" s="97"/>
      <c r="G15" s="30"/>
    </row>
    <row r="16" spans="1:7" ht="19.5" customHeight="1">
      <c r="A16" s="139">
        <v>5</v>
      </c>
      <c r="B16" s="18" t="s">
        <v>144</v>
      </c>
      <c r="C16" s="111">
        <f>様式01!C16</f>
        <v>0</v>
      </c>
      <c r="D16" s="31">
        <f>様式07・08!N13</f>
        <v>0</v>
      </c>
      <c r="E16" s="31">
        <f t="shared" si="0"/>
        <v>0</v>
      </c>
      <c r="F16" s="97"/>
      <c r="G16" s="30"/>
    </row>
    <row r="17" spans="1:7" ht="19.5" customHeight="1">
      <c r="A17" s="139">
        <v>6</v>
      </c>
      <c r="B17" s="18" t="s">
        <v>145</v>
      </c>
      <c r="C17" s="111">
        <f>様式01!C17</f>
        <v>0</v>
      </c>
      <c r="D17" s="31">
        <f>様式07・08!N15</f>
        <v>0</v>
      </c>
      <c r="E17" s="31">
        <f t="shared" si="0"/>
        <v>0</v>
      </c>
      <c r="F17" s="97"/>
      <c r="G17" s="30"/>
    </row>
    <row r="18" spans="1:7" ht="19.5" customHeight="1">
      <c r="A18" s="139">
        <v>7</v>
      </c>
      <c r="B18" s="18" t="s">
        <v>146</v>
      </c>
      <c r="C18" s="111">
        <f>様式01!C18</f>
        <v>0</v>
      </c>
      <c r="D18" s="31">
        <f>様式07・08!N17</f>
        <v>0</v>
      </c>
      <c r="E18" s="31">
        <f t="shared" si="0"/>
        <v>0</v>
      </c>
      <c r="F18" s="97"/>
      <c r="G18" s="30"/>
    </row>
    <row r="19" spans="1:7" ht="19.5" customHeight="1">
      <c r="A19" s="139">
        <v>8</v>
      </c>
      <c r="B19" s="18" t="s">
        <v>36</v>
      </c>
      <c r="C19" s="111">
        <f>様式01!C19</f>
        <v>0</v>
      </c>
      <c r="D19" s="31">
        <f>様式07・08!N19</f>
        <v>0</v>
      </c>
      <c r="E19" s="31">
        <f t="shared" si="0"/>
        <v>0</v>
      </c>
      <c r="F19" s="97"/>
      <c r="G19" s="30"/>
    </row>
    <row r="20" spans="1:7" ht="19.5" customHeight="1">
      <c r="A20" s="139">
        <v>9</v>
      </c>
      <c r="B20" s="18" t="s">
        <v>147</v>
      </c>
      <c r="C20" s="111">
        <f>様式01!C20</f>
        <v>0</v>
      </c>
      <c r="D20" s="31">
        <f>様式07・08!N21</f>
        <v>0</v>
      </c>
      <c r="E20" s="31">
        <f t="shared" si="0"/>
        <v>0</v>
      </c>
      <c r="F20" s="97"/>
      <c r="G20" s="30"/>
    </row>
    <row r="21" spans="1:7" ht="19.5" customHeight="1">
      <c r="A21" s="139">
        <v>10</v>
      </c>
      <c r="B21" s="18" t="s">
        <v>148</v>
      </c>
      <c r="C21" s="111">
        <f>様式01!C21</f>
        <v>0</v>
      </c>
      <c r="D21" s="31">
        <f>様式07・08!N23</f>
        <v>0</v>
      </c>
      <c r="E21" s="31">
        <f t="shared" si="0"/>
        <v>0</v>
      </c>
      <c r="F21" s="97"/>
      <c r="G21" s="30"/>
    </row>
    <row r="22" spans="1:7" ht="19.5" customHeight="1">
      <c r="A22" s="404" t="s">
        <v>0</v>
      </c>
      <c r="B22" s="405"/>
      <c r="C22" s="111">
        <f>SUM(C12:C21)</f>
        <v>575000</v>
      </c>
      <c r="D22" s="31">
        <f>SUM(D12:D21)</f>
        <v>555000</v>
      </c>
      <c r="E22" s="31">
        <f t="shared" ref="E22" si="1">C22-+D22</f>
        <v>20000</v>
      </c>
      <c r="F22" s="97"/>
      <c r="G22" s="30"/>
    </row>
    <row r="23" spans="1:7" ht="19.5" customHeight="1">
      <c r="A23" s="404" t="s">
        <v>1</v>
      </c>
      <c r="B23" s="405"/>
      <c r="C23" s="111"/>
      <c r="D23" s="31"/>
      <c r="E23" s="31"/>
      <c r="F23" s="97"/>
      <c r="G23" s="30"/>
    </row>
    <row r="24" spans="1:7" ht="19.5" customHeight="1">
      <c r="A24" s="139">
        <v>1</v>
      </c>
      <c r="B24" s="18" t="s">
        <v>39</v>
      </c>
      <c r="C24" s="111">
        <f>様式01!C24</f>
        <v>550000</v>
      </c>
      <c r="D24" s="111">
        <f>様式07・08!N37</f>
        <v>547800</v>
      </c>
      <c r="E24" s="31">
        <f>C24-D24</f>
        <v>2200</v>
      </c>
      <c r="F24" s="97"/>
      <c r="G24" s="30"/>
    </row>
    <row r="25" spans="1:7" ht="19.5" customHeight="1">
      <c r="A25" s="139">
        <v>2</v>
      </c>
      <c r="B25" s="18" t="s">
        <v>62</v>
      </c>
      <c r="C25" s="111">
        <f>様式01!C25</f>
        <v>0</v>
      </c>
      <c r="D25" s="111">
        <f>様式07・08!N44</f>
        <v>0</v>
      </c>
      <c r="E25" s="31">
        <f t="shared" ref="E25:E40" si="2">C25-D25</f>
        <v>0</v>
      </c>
      <c r="F25" s="97"/>
      <c r="G25" s="30"/>
    </row>
    <row r="26" spans="1:7" ht="19.5" customHeight="1">
      <c r="A26" s="139">
        <v>3</v>
      </c>
      <c r="B26" s="18" t="s">
        <v>40</v>
      </c>
      <c r="C26" s="111">
        <f>様式01!C26</f>
        <v>0</v>
      </c>
      <c r="D26" s="111">
        <f>様式07・08!N51</f>
        <v>0</v>
      </c>
      <c r="E26" s="31">
        <f t="shared" si="2"/>
        <v>0</v>
      </c>
      <c r="F26" s="97"/>
      <c r="G26" s="30"/>
    </row>
    <row r="27" spans="1:7" ht="19.5" customHeight="1">
      <c r="A27" s="139">
        <v>4</v>
      </c>
      <c r="B27" s="18" t="s">
        <v>41</v>
      </c>
      <c r="C27" s="111">
        <f>様式01!C27</f>
        <v>0</v>
      </c>
      <c r="D27" s="111">
        <f>様式07・08!N58</f>
        <v>0</v>
      </c>
      <c r="E27" s="31">
        <f t="shared" si="2"/>
        <v>0</v>
      </c>
      <c r="F27" s="97"/>
      <c r="G27" s="30"/>
    </row>
    <row r="28" spans="1:7" ht="19.5" customHeight="1">
      <c r="A28" s="139">
        <v>5</v>
      </c>
      <c r="B28" s="18" t="s">
        <v>42</v>
      </c>
      <c r="C28" s="111">
        <f>様式01!C28</f>
        <v>0</v>
      </c>
      <c r="D28" s="111">
        <f>様式07・08!N65</f>
        <v>0</v>
      </c>
      <c r="E28" s="31">
        <f t="shared" si="2"/>
        <v>0</v>
      </c>
      <c r="F28" s="97"/>
      <c r="G28" s="30"/>
    </row>
    <row r="29" spans="1:7" ht="19.5" customHeight="1">
      <c r="A29" s="139">
        <v>6</v>
      </c>
      <c r="B29" s="18" t="s">
        <v>43</v>
      </c>
      <c r="C29" s="111">
        <f>様式01!C29</f>
        <v>0</v>
      </c>
      <c r="D29" s="111">
        <f>様式07・08!N72</f>
        <v>0</v>
      </c>
      <c r="E29" s="31">
        <f t="shared" si="2"/>
        <v>0</v>
      </c>
      <c r="F29" s="97"/>
      <c r="G29" s="30"/>
    </row>
    <row r="30" spans="1:7" ht="19.5" customHeight="1">
      <c r="A30" s="139">
        <v>7</v>
      </c>
      <c r="B30" s="18" t="s">
        <v>44</v>
      </c>
      <c r="C30" s="111">
        <f>様式01!C30</f>
        <v>0</v>
      </c>
      <c r="D30" s="111">
        <f>様式07・08!N79</f>
        <v>0</v>
      </c>
      <c r="E30" s="31">
        <f t="shared" si="2"/>
        <v>0</v>
      </c>
      <c r="F30" s="97"/>
      <c r="G30" s="30"/>
    </row>
    <row r="31" spans="1:7" ht="19.5" customHeight="1">
      <c r="A31" s="139">
        <v>8</v>
      </c>
      <c r="B31" s="18" t="s">
        <v>45</v>
      </c>
      <c r="C31" s="111">
        <f>様式01!C31</f>
        <v>0</v>
      </c>
      <c r="D31" s="111">
        <f>様式07・08!N86</f>
        <v>0</v>
      </c>
      <c r="E31" s="31">
        <f t="shared" si="2"/>
        <v>0</v>
      </c>
      <c r="F31" s="97"/>
      <c r="G31" s="30"/>
    </row>
    <row r="32" spans="1:7" ht="19.5" customHeight="1">
      <c r="A32" s="139">
        <v>9</v>
      </c>
      <c r="B32" s="18" t="s">
        <v>46</v>
      </c>
      <c r="C32" s="111">
        <f>様式01!C32</f>
        <v>0</v>
      </c>
      <c r="D32" s="111">
        <f>様式07・08!N93</f>
        <v>0</v>
      </c>
      <c r="E32" s="31">
        <f t="shared" si="2"/>
        <v>0</v>
      </c>
      <c r="F32" s="97"/>
      <c r="G32" s="30"/>
    </row>
    <row r="33" spans="1:7" ht="19.5" customHeight="1">
      <c r="A33" s="139">
        <v>10</v>
      </c>
      <c r="B33" s="18" t="s">
        <v>47</v>
      </c>
      <c r="C33" s="111">
        <f>様式01!C33</f>
        <v>0</v>
      </c>
      <c r="D33" s="111">
        <f>様式07・08!N100</f>
        <v>0</v>
      </c>
      <c r="E33" s="31">
        <f t="shared" si="2"/>
        <v>0</v>
      </c>
      <c r="F33" s="97"/>
      <c r="G33" s="30"/>
    </row>
    <row r="34" spans="1:7" ht="19.5" customHeight="1">
      <c r="A34" s="139">
        <v>11</v>
      </c>
      <c r="B34" s="18" t="s">
        <v>48</v>
      </c>
      <c r="C34" s="111">
        <f>様式01!C34</f>
        <v>0</v>
      </c>
      <c r="D34" s="111">
        <f>様式07・08!N107</f>
        <v>0</v>
      </c>
      <c r="E34" s="31">
        <f t="shared" si="2"/>
        <v>0</v>
      </c>
      <c r="F34" s="97"/>
      <c r="G34" s="30"/>
    </row>
    <row r="35" spans="1:7" ht="19.5" customHeight="1">
      <c r="A35" s="139">
        <v>12</v>
      </c>
      <c r="B35" s="18" t="s">
        <v>49</v>
      </c>
      <c r="C35" s="111">
        <f>様式01!C35</f>
        <v>0</v>
      </c>
      <c r="D35" s="111">
        <f>様式07・08!N114</f>
        <v>0</v>
      </c>
      <c r="E35" s="31">
        <f t="shared" si="2"/>
        <v>0</v>
      </c>
      <c r="F35" s="97"/>
      <c r="G35" s="30"/>
    </row>
    <row r="36" spans="1:7" ht="19.5" customHeight="1">
      <c r="A36" s="139">
        <v>13</v>
      </c>
      <c r="B36" s="18" t="s">
        <v>50</v>
      </c>
      <c r="C36" s="111">
        <f>様式01!C36</f>
        <v>0</v>
      </c>
      <c r="D36" s="111">
        <f>様式07・08!N121</f>
        <v>0</v>
      </c>
      <c r="E36" s="31">
        <f t="shared" si="2"/>
        <v>0</v>
      </c>
      <c r="F36" s="97"/>
      <c r="G36" s="30"/>
    </row>
    <row r="37" spans="1:7" ht="19.5" customHeight="1">
      <c r="A37" s="139">
        <v>14</v>
      </c>
      <c r="B37" s="18" t="s">
        <v>51</v>
      </c>
      <c r="C37" s="111">
        <f>様式01!C37</f>
        <v>0</v>
      </c>
      <c r="D37" s="111">
        <f>様式07・08!N128</f>
        <v>0</v>
      </c>
      <c r="E37" s="31">
        <f t="shared" si="2"/>
        <v>0</v>
      </c>
      <c r="F37" s="97"/>
      <c r="G37" s="30"/>
    </row>
    <row r="38" spans="1:7" ht="19.5" customHeight="1">
      <c r="A38" s="139">
        <v>15</v>
      </c>
      <c r="B38" s="18" t="s">
        <v>64</v>
      </c>
      <c r="C38" s="111">
        <f>様式01!C38</f>
        <v>0</v>
      </c>
      <c r="D38" s="111">
        <f>様式07・08!N135</f>
        <v>0</v>
      </c>
      <c r="E38" s="31">
        <f t="shared" si="2"/>
        <v>0</v>
      </c>
      <c r="F38" s="97"/>
      <c r="G38" s="30"/>
    </row>
    <row r="39" spans="1:7" ht="19.5" customHeight="1">
      <c r="A39" s="139">
        <v>16</v>
      </c>
      <c r="B39" s="18" t="s">
        <v>52</v>
      </c>
      <c r="C39" s="111">
        <f>様式01!C39</f>
        <v>0</v>
      </c>
      <c r="D39" s="111">
        <f>様式07・08!N142</f>
        <v>0</v>
      </c>
      <c r="E39" s="31">
        <f t="shared" si="2"/>
        <v>0</v>
      </c>
      <c r="F39" s="97"/>
      <c r="G39" s="30"/>
    </row>
    <row r="40" spans="1:7" ht="19.5" customHeight="1">
      <c r="A40" s="139">
        <v>17</v>
      </c>
      <c r="B40" s="18" t="s">
        <v>53</v>
      </c>
      <c r="C40" s="111">
        <f>様式01!C40</f>
        <v>25000</v>
      </c>
      <c r="D40" s="297"/>
      <c r="E40" s="31">
        <f t="shared" si="2"/>
        <v>25000</v>
      </c>
      <c r="F40" s="97"/>
      <c r="G40" s="30"/>
    </row>
    <row r="41" spans="1:7" ht="19.5" customHeight="1">
      <c r="A41" s="404" t="s">
        <v>2</v>
      </c>
      <c r="B41" s="405"/>
      <c r="C41" s="111">
        <f>SUM(C24:C40)</f>
        <v>575000</v>
      </c>
      <c r="D41" s="31">
        <f>SUM(D24:D40)</f>
        <v>547800</v>
      </c>
      <c r="E41" s="31">
        <f t="shared" ref="E41" si="3">C41-+D41</f>
        <v>27200</v>
      </c>
      <c r="F41" s="97"/>
      <c r="G41" s="30"/>
    </row>
    <row r="42" spans="1:7" ht="19.5" customHeight="1" thickBot="1">
      <c r="A42" s="406" t="s">
        <v>3</v>
      </c>
      <c r="B42" s="407"/>
      <c r="C42" s="167"/>
      <c r="D42" s="168">
        <f>D22-D41</f>
        <v>7200</v>
      </c>
      <c r="E42" s="169"/>
      <c r="F42" s="170"/>
      <c r="G42" s="30"/>
    </row>
    <row r="43" spans="1:7" ht="18" customHeight="1">
      <c r="A43" s="409"/>
      <c r="B43" s="410" t="s">
        <v>149</v>
      </c>
      <c r="C43" s="410"/>
      <c r="D43" s="410"/>
      <c r="E43" s="410"/>
      <c r="F43" s="410"/>
      <c r="G43" s="408"/>
    </row>
    <row r="44" spans="1:7" ht="17.25" customHeight="1">
      <c r="A44" s="409"/>
      <c r="B44" s="410" t="s">
        <v>150</v>
      </c>
      <c r="C44" s="410"/>
      <c r="D44" s="410"/>
      <c r="E44" s="410"/>
      <c r="F44" s="410"/>
      <c r="G44" s="408"/>
    </row>
  </sheetData>
  <mergeCells count="12">
    <mergeCell ref="A22:B22"/>
    <mergeCell ref="A1:B1"/>
    <mergeCell ref="A3:F3"/>
    <mergeCell ref="A11:B11"/>
    <mergeCell ref="A4:F4"/>
    <mergeCell ref="A23:B23"/>
    <mergeCell ref="A42:B42"/>
    <mergeCell ref="G43:G44"/>
    <mergeCell ref="A41:B41"/>
    <mergeCell ref="A43:A44"/>
    <mergeCell ref="B43:F43"/>
    <mergeCell ref="B44:F44"/>
  </mergeCells>
  <phoneticPr fontId="3"/>
  <printOptions horizontalCentered="1"/>
  <pageMargins left="0.59055118110236227" right="0.19685039370078741" top="0.98425196850393704" bottom="0.70866141732283472" header="0.51181102362204722" footer="0.51181102362204722"/>
  <pageSetup paperSize="9" scale="92" orientation="portrait" r:id="rId1"/>
  <headerFooter alignWithMargins="0"/>
  <drawing r:id="rId2"/>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82B028-1A6E-4278-BCF6-D5783C673EF8}">
  <sheetPr>
    <pageSetUpPr fitToPage="1"/>
  </sheetPr>
  <dimension ref="A1:P145"/>
  <sheetViews>
    <sheetView tabSelected="1" view="pageBreakPreview" topLeftCell="A130" zoomScaleSheetLayoutView="100" workbookViewId="0">
      <selection activeCell="O144" sqref="O144"/>
    </sheetView>
  </sheetViews>
  <sheetFormatPr defaultColWidth="9" defaultRowHeight="13.5"/>
  <cols>
    <col min="1" max="1" width="1.625" style="1" customWidth="1"/>
    <col min="2" max="2" width="3.625" style="1" customWidth="1"/>
    <col min="3" max="3" width="1.625" style="1" customWidth="1"/>
    <col min="4" max="4" width="13.75" style="1" customWidth="1"/>
    <col min="5" max="5" width="14" style="1" bestFit="1" customWidth="1"/>
    <col min="6" max="6" width="7.5" style="1" customWidth="1"/>
    <col min="7" max="7" width="5.75" style="1" bestFit="1" customWidth="1"/>
    <col min="8" max="8" width="2.5" style="1" bestFit="1" customWidth="1"/>
    <col min="9" max="9" width="7.5" style="1" customWidth="1"/>
    <col min="10" max="10" width="5.75" style="1" bestFit="1" customWidth="1"/>
    <col min="11" max="11" width="2.5" style="1" bestFit="1" customWidth="1"/>
    <col min="12" max="12" width="4.125" style="1" bestFit="1" customWidth="1"/>
    <col min="13" max="15" width="11.125" style="1" bestFit="1" customWidth="1"/>
    <col min="16" max="16" width="4" style="1" customWidth="1"/>
    <col min="17" max="16384" width="9" style="1"/>
  </cols>
  <sheetData>
    <row r="1" spans="1:16" ht="12.75" customHeight="1">
      <c r="A1" s="177"/>
      <c r="B1" s="177"/>
      <c r="C1" s="177"/>
      <c r="D1" s="177"/>
      <c r="E1" s="177"/>
      <c r="F1" s="46"/>
      <c r="G1" s="46"/>
      <c r="H1" s="46"/>
      <c r="I1" s="46"/>
      <c r="J1" s="46"/>
      <c r="K1" s="46"/>
      <c r="L1" s="46"/>
      <c r="M1" s="137"/>
      <c r="N1" s="45"/>
      <c r="O1" s="137"/>
      <c r="P1" s="137" t="str">
        <f>check!$C$6</f>
        <v>00K-00S-01-20</v>
      </c>
    </row>
    <row r="2" spans="1:16" ht="12.75" customHeight="1">
      <c r="A2" s="177"/>
      <c r="B2" s="177"/>
      <c r="C2" s="177"/>
      <c r="D2" s="177"/>
      <c r="E2" s="177"/>
      <c r="F2" s="46"/>
      <c r="G2" s="46"/>
      <c r="H2" s="46"/>
      <c r="I2" s="46"/>
      <c r="J2" s="46"/>
      <c r="K2" s="46"/>
      <c r="L2" s="46"/>
      <c r="M2" s="137"/>
      <c r="N2" s="45"/>
      <c r="O2" s="137"/>
      <c r="P2" s="137" t="s">
        <v>113</v>
      </c>
    </row>
    <row r="3" spans="1:16" ht="18" customHeight="1">
      <c r="A3" s="311" t="s">
        <v>368</v>
      </c>
      <c r="B3" s="311"/>
      <c r="C3" s="311"/>
      <c r="D3" s="311"/>
      <c r="E3" s="311"/>
      <c r="F3" s="46"/>
      <c r="G3" s="46"/>
      <c r="H3" s="46"/>
      <c r="I3" s="46"/>
      <c r="J3" s="46"/>
      <c r="K3" s="46"/>
      <c r="L3" s="46"/>
      <c r="M3" s="137"/>
      <c r="N3" s="137"/>
      <c r="O3" s="45"/>
      <c r="P3" s="137" t="s">
        <v>56</v>
      </c>
    </row>
    <row r="4" spans="1:16" ht="30" customHeight="1">
      <c r="A4" s="432" t="s">
        <v>29</v>
      </c>
      <c r="B4" s="433"/>
      <c r="C4" s="433"/>
      <c r="D4" s="433"/>
      <c r="E4" s="433"/>
      <c r="F4" s="420" t="s">
        <v>335</v>
      </c>
      <c r="G4" s="421"/>
      <c r="H4" s="421"/>
      <c r="I4" s="421"/>
      <c r="J4" s="421"/>
      <c r="K4" s="421"/>
      <c r="L4" s="422"/>
      <c r="M4" s="171" t="s">
        <v>337</v>
      </c>
      <c r="N4" s="171" t="s">
        <v>22</v>
      </c>
      <c r="O4" s="171" t="s">
        <v>23</v>
      </c>
      <c r="P4" s="172" t="s">
        <v>103</v>
      </c>
    </row>
    <row r="5" spans="1:16">
      <c r="A5" s="426" t="s">
        <v>57</v>
      </c>
      <c r="B5" s="428">
        <v>1</v>
      </c>
      <c r="C5" s="428" t="s">
        <v>58</v>
      </c>
      <c r="D5" s="354" t="s">
        <v>244</v>
      </c>
      <c r="E5" s="355"/>
      <c r="F5" s="341" t="str">
        <f>IF(様式02・03!F5="","",様式02・03!F5)</f>
        <v>（記載例）事業登録料収入</v>
      </c>
      <c r="G5" s="321"/>
      <c r="H5" s="321"/>
      <c r="I5" s="321"/>
      <c r="J5" s="321"/>
      <c r="K5" s="321"/>
      <c r="L5" s="322"/>
      <c r="M5" s="413">
        <f>様式02・03!M5</f>
        <v>575000</v>
      </c>
      <c r="N5" s="413">
        <f>F6*I6*IF(L6="",1,L6)</f>
        <v>555000</v>
      </c>
      <c r="O5" s="413">
        <f>M5-N5</f>
        <v>20000</v>
      </c>
      <c r="P5" s="415"/>
    </row>
    <row r="6" spans="1:16">
      <c r="A6" s="427"/>
      <c r="B6" s="429"/>
      <c r="C6" s="429"/>
      <c r="D6" s="430"/>
      <c r="E6" s="431"/>
      <c r="F6" s="106">
        <v>5000</v>
      </c>
      <c r="G6" s="107" t="str">
        <f>IF(様式02・03!G6="","",様式02・03!G6)</f>
        <v>円</v>
      </c>
      <c r="H6" s="116" t="str">
        <f>IF(様式02・03!H6="","",様式02・03!H6)</f>
        <v>×</v>
      </c>
      <c r="I6" s="134">
        <v>111</v>
      </c>
      <c r="J6" s="107" t="str">
        <f>IF(様式02・03!J6="","",様式02・03!J6)</f>
        <v>人</v>
      </c>
      <c r="K6" s="116" t="str">
        <f>IF(様式02・03!K6="","",様式02・03!K6)</f>
        <v/>
      </c>
      <c r="L6" s="117" t="str">
        <f>IF(様式02・03!L6="","",様式02・03!L6)</f>
        <v/>
      </c>
      <c r="M6" s="414"/>
      <c r="N6" s="414"/>
      <c r="O6" s="414"/>
      <c r="P6" s="416"/>
    </row>
    <row r="7" spans="1:16">
      <c r="A7" s="426" t="s">
        <v>57</v>
      </c>
      <c r="B7" s="428">
        <v>2</v>
      </c>
      <c r="C7" s="428" t="s">
        <v>58</v>
      </c>
      <c r="D7" s="354" t="s">
        <v>245</v>
      </c>
      <c r="E7" s="355"/>
      <c r="F7" s="341" t="str">
        <f>IF(様式02・03!F7="","",様式02・03!F7)</f>
        <v/>
      </c>
      <c r="G7" s="321"/>
      <c r="H7" s="321"/>
      <c r="I7" s="321"/>
      <c r="J7" s="321"/>
      <c r="K7" s="321"/>
      <c r="L7" s="322"/>
      <c r="M7" s="413">
        <f>様式02・03!M7</f>
        <v>0</v>
      </c>
      <c r="N7" s="413">
        <f t="shared" ref="N7" si="0">F8*I8*IF(L8="",1,L8)</f>
        <v>0</v>
      </c>
      <c r="O7" s="413">
        <f>M7-N7</f>
        <v>0</v>
      </c>
      <c r="P7" s="415"/>
    </row>
    <row r="8" spans="1:16">
      <c r="A8" s="427"/>
      <c r="B8" s="429"/>
      <c r="C8" s="429"/>
      <c r="D8" s="430"/>
      <c r="E8" s="431"/>
      <c r="F8" s="106"/>
      <c r="G8" s="107" t="str">
        <f>IF(様式02・03!G8="","",様式02・03!G8)</f>
        <v/>
      </c>
      <c r="H8" s="116" t="str">
        <f>IF(様式02・03!H8="","",様式02・03!H8)</f>
        <v/>
      </c>
      <c r="I8" s="134"/>
      <c r="J8" s="107" t="str">
        <f>IF(様式02・03!J8="","",様式02・03!J8)</f>
        <v/>
      </c>
      <c r="K8" s="116" t="str">
        <f>IF(様式02・03!K8="","",様式02・03!K8)</f>
        <v/>
      </c>
      <c r="L8" s="117" t="str">
        <f>IF(様式02・03!L8="","",様式02・03!L8)</f>
        <v/>
      </c>
      <c r="M8" s="414"/>
      <c r="N8" s="414"/>
      <c r="O8" s="414"/>
      <c r="P8" s="416"/>
    </row>
    <row r="9" spans="1:16">
      <c r="A9" s="426" t="s">
        <v>57</v>
      </c>
      <c r="B9" s="428">
        <v>3</v>
      </c>
      <c r="C9" s="428" t="s">
        <v>58</v>
      </c>
      <c r="D9" s="354" t="s">
        <v>246</v>
      </c>
      <c r="E9" s="355"/>
      <c r="F9" s="341" t="str">
        <f>IF(様式02・03!F9="","",様式02・03!F9)</f>
        <v/>
      </c>
      <c r="G9" s="321"/>
      <c r="H9" s="321"/>
      <c r="I9" s="321"/>
      <c r="J9" s="321"/>
      <c r="K9" s="321"/>
      <c r="L9" s="322"/>
      <c r="M9" s="413">
        <f>様式02・03!M9</f>
        <v>0</v>
      </c>
      <c r="N9" s="413">
        <f t="shared" ref="N9" si="1">F10*I10*IF(L10="",1,L10)</f>
        <v>0</v>
      </c>
      <c r="O9" s="413">
        <f>M9-N9</f>
        <v>0</v>
      </c>
      <c r="P9" s="415"/>
    </row>
    <row r="10" spans="1:16">
      <c r="A10" s="427"/>
      <c r="B10" s="429"/>
      <c r="C10" s="429"/>
      <c r="D10" s="430"/>
      <c r="E10" s="431"/>
      <c r="F10" s="106"/>
      <c r="G10" s="107" t="str">
        <f>IF(様式02・03!G10="","",様式02・03!G10)</f>
        <v/>
      </c>
      <c r="H10" s="116" t="str">
        <f>IF(様式02・03!H10="","",様式02・03!H10)</f>
        <v/>
      </c>
      <c r="I10" s="134"/>
      <c r="J10" s="107" t="str">
        <f>IF(様式02・03!J10="","",様式02・03!J10)</f>
        <v/>
      </c>
      <c r="K10" s="116" t="str">
        <f>IF(様式02・03!K10="","",様式02・03!K10)</f>
        <v/>
      </c>
      <c r="L10" s="117" t="str">
        <f>IF(様式02・03!L10="","",様式02・03!L10)</f>
        <v/>
      </c>
      <c r="M10" s="414"/>
      <c r="N10" s="414"/>
      <c r="O10" s="414"/>
      <c r="P10" s="416"/>
    </row>
    <row r="11" spans="1:16">
      <c r="A11" s="426" t="s">
        <v>57</v>
      </c>
      <c r="B11" s="428">
        <v>4</v>
      </c>
      <c r="C11" s="428" t="s">
        <v>58</v>
      </c>
      <c r="D11" s="354" t="s">
        <v>247</v>
      </c>
      <c r="E11" s="355"/>
      <c r="F11" s="341" t="str">
        <f>IF(様式02・03!F11="","",様式02・03!F11)</f>
        <v/>
      </c>
      <c r="G11" s="321"/>
      <c r="H11" s="321"/>
      <c r="I11" s="321"/>
      <c r="J11" s="321"/>
      <c r="K11" s="321"/>
      <c r="L11" s="322"/>
      <c r="M11" s="413">
        <f>様式02・03!M11</f>
        <v>0</v>
      </c>
      <c r="N11" s="413">
        <f t="shared" ref="N11" si="2">F12*I12*IF(L12="",1,L12)</f>
        <v>0</v>
      </c>
      <c r="O11" s="413">
        <f>M11-N11</f>
        <v>0</v>
      </c>
      <c r="P11" s="415"/>
    </row>
    <row r="12" spans="1:16">
      <c r="A12" s="427"/>
      <c r="B12" s="429"/>
      <c r="C12" s="429"/>
      <c r="D12" s="430"/>
      <c r="E12" s="431"/>
      <c r="F12" s="106"/>
      <c r="G12" s="107" t="str">
        <f>IF(様式02・03!G12="","",様式02・03!G12)</f>
        <v/>
      </c>
      <c r="H12" s="116" t="str">
        <f>IF(様式02・03!H12="","",様式02・03!H12)</f>
        <v/>
      </c>
      <c r="I12" s="134"/>
      <c r="J12" s="107" t="str">
        <f>IF(様式02・03!J12="","",様式02・03!J12)</f>
        <v/>
      </c>
      <c r="K12" s="116" t="str">
        <f>IF(様式02・03!K12="","",様式02・03!K12)</f>
        <v/>
      </c>
      <c r="L12" s="117" t="str">
        <f>IF(様式02・03!L12="","",様式02・03!L12)</f>
        <v/>
      </c>
      <c r="M12" s="414"/>
      <c r="N12" s="414"/>
      <c r="O12" s="414"/>
      <c r="P12" s="416"/>
    </row>
    <row r="13" spans="1:16">
      <c r="A13" s="426" t="s">
        <v>57</v>
      </c>
      <c r="B13" s="428">
        <v>5</v>
      </c>
      <c r="C13" s="428" t="s">
        <v>58</v>
      </c>
      <c r="D13" s="354" t="s">
        <v>248</v>
      </c>
      <c r="E13" s="355"/>
      <c r="F13" s="341" t="str">
        <f>IF(様式02・03!F13="","",様式02・03!F13)</f>
        <v/>
      </c>
      <c r="G13" s="321"/>
      <c r="H13" s="321"/>
      <c r="I13" s="321"/>
      <c r="J13" s="321"/>
      <c r="K13" s="321"/>
      <c r="L13" s="322"/>
      <c r="M13" s="413">
        <f>様式02・03!M13</f>
        <v>0</v>
      </c>
      <c r="N13" s="413">
        <f t="shared" ref="N13" si="3">F14*I14*IF(L14="",1,L14)</f>
        <v>0</v>
      </c>
      <c r="O13" s="413">
        <f>M13-N13</f>
        <v>0</v>
      </c>
      <c r="P13" s="415"/>
    </row>
    <row r="14" spans="1:16">
      <c r="A14" s="427"/>
      <c r="B14" s="429"/>
      <c r="C14" s="429"/>
      <c r="D14" s="430"/>
      <c r="E14" s="431"/>
      <c r="F14" s="106"/>
      <c r="G14" s="107"/>
      <c r="H14" s="116"/>
      <c r="I14" s="134"/>
      <c r="J14" s="107"/>
      <c r="K14" s="116" t="str">
        <f>IF(様式02・03!K14="","",様式02・03!K14)</f>
        <v/>
      </c>
      <c r="L14" s="117" t="str">
        <f>IF(様式02・03!L14="","",様式02・03!L14)</f>
        <v/>
      </c>
      <c r="M14" s="414"/>
      <c r="N14" s="414"/>
      <c r="O14" s="414"/>
      <c r="P14" s="416"/>
    </row>
    <row r="15" spans="1:16">
      <c r="A15" s="426" t="s">
        <v>57</v>
      </c>
      <c r="B15" s="428">
        <v>6</v>
      </c>
      <c r="C15" s="428" t="s">
        <v>58</v>
      </c>
      <c r="D15" s="354" t="s">
        <v>249</v>
      </c>
      <c r="E15" s="355"/>
      <c r="F15" s="341" t="str">
        <f>IF(様式02・03!F15="","",様式02・03!F15)</f>
        <v/>
      </c>
      <c r="G15" s="321"/>
      <c r="H15" s="321"/>
      <c r="I15" s="321"/>
      <c r="J15" s="321"/>
      <c r="K15" s="321"/>
      <c r="L15" s="322"/>
      <c r="M15" s="413">
        <f>様式02・03!M15</f>
        <v>0</v>
      </c>
      <c r="N15" s="413">
        <f t="shared" ref="N15" si="4">F16*I16*IF(L16="",1,L16)</f>
        <v>0</v>
      </c>
      <c r="O15" s="413">
        <f>M15-N15</f>
        <v>0</v>
      </c>
      <c r="P15" s="415"/>
    </row>
    <row r="16" spans="1:16">
      <c r="A16" s="427"/>
      <c r="B16" s="429"/>
      <c r="C16" s="429"/>
      <c r="D16" s="430"/>
      <c r="E16" s="431"/>
      <c r="F16" s="106"/>
      <c r="G16" s="107" t="str">
        <f>IF(様式02・03!G16="","",様式02・03!G16)</f>
        <v/>
      </c>
      <c r="H16" s="116" t="str">
        <f>IF(様式02・03!H16="","",様式02・03!H16)</f>
        <v/>
      </c>
      <c r="I16" s="134"/>
      <c r="J16" s="107" t="str">
        <f>IF(様式02・03!J16="","",様式02・03!J16)</f>
        <v/>
      </c>
      <c r="K16" s="116" t="str">
        <f>IF(様式02・03!K16="","",様式02・03!K16)</f>
        <v/>
      </c>
      <c r="L16" s="117" t="str">
        <f>IF(様式02・03!L16="","",様式02・03!L16)</f>
        <v/>
      </c>
      <c r="M16" s="414"/>
      <c r="N16" s="414"/>
      <c r="O16" s="414"/>
      <c r="P16" s="416"/>
    </row>
    <row r="17" spans="1:16">
      <c r="A17" s="426" t="s">
        <v>57</v>
      </c>
      <c r="B17" s="428">
        <v>7</v>
      </c>
      <c r="C17" s="428" t="s">
        <v>58</v>
      </c>
      <c r="D17" s="354" t="s">
        <v>250</v>
      </c>
      <c r="E17" s="355"/>
      <c r="F17" s="341" t="str">
        <f>IF(様式02・03!F17="","",様式02・03!F17)</f>
        <v>〇〇委員会事業費より</v>
      </c>
      <c r="G17" s="321"/>
      <c r="H17" s="321"/>
      <c r="I17" s="321"/>
      <c r="J17" s="321"/>
      <c r="K17" s="321"/>
      <c r="L17" s="322"/>
      <c r="M17" s="413">
        <f>様式02・03!M17</f>
        <v>0</v>
      </c>
      <c r="N17" s="413">
        <f t="shared" ref="N17" si="5">F18*I18*IF(L18="",1,L18)</f>
        <v>0</v>
      </c>
      <c r="O17" s="413">
        <f>M17-N17</f>
        <v>0</v>
      </c>
      <c r="P17" s="415"/>
    </row>
    <row r="18" spans="1:16">
      <c r="A18" s="427"/>
      <c r="B18" s="429"/>
      <c r="C18" s="429"/>
      <c r="D18" s="430"/>
      <c r="E18" s="431"/>
      <c r="F18" s="106"/>
      <c r="G18" s="107" t="str">
        <f>IF(様式02・03!G18="","",様式02・03!G18)</f>
        <v/>
      </c>
      <c r="H18" s="116" t="str">
        <f>IF(様式02・03!H18="","",様式02・03!H18)</f>
        <v/>
      </c>
      <c r="I18" s="134"/>
      <c r="J18" s="107" t="str">
        <f>IF(様式02・03!J18="","",様式02・03!J18)</f>
        <v/>
      </c>
      <c r="K18" s="116" t="str">
        <f>IF(様式02・03!K18="","",様式02・03!K18)</f>
        <v/>
      </c>
      <c r="L18" s="117" t="str">
        <f>IF(様式02・03!L18="","",様式02・03!L18)</f>
        <v/>
      </c>
      <c r="M18" s="414"/>
      <c r="N18" s="414"/>
      <c r="O18" s="414"/>
      <c r="P18" s="416"/>
    </row>
    <row r="19" spans="1:16">
      <c r="A19" s="426" t="s">
        <v>57</v>
      </c>
      <c r="B19" s="428">
        <v>8</v>
      </c>
      <c r="C19" s="428" t="s">
        <v>58</v>
      </c>
      <c r="D19" s="354" t="s">
        <v>4</v>
      </c>
      <c r="E19" s="355"/>
      <c r="F19" s="341" t="str">
        <f>IF(様式02・03!F19="","",様式02・03!F19)</f>
        <v/>
      </c>
      <c r="G19" s="321"/>
      <c r="H19" s="321"/>
      <c r="I19" s="321"/>
      <c r="J19" s="321"/>
      <c r="K19" s="321"/>
      <c r="L19" s="322"/>
      <c r="M19" s="413">
        <f>様式02・03!M19</f>
        <v>0</v>
      </c>
      <c r="N19" s="413">
        <f t="shared" ref="N19" si="6">F20*I20*IF(L20="",1,L20)</f>
        <v>0</v>
      </c>
      <c r="O19" s="413">
        <f>M19-N19</f>
        <v>0</v>
      </c>
      <c r="P19" s="415"/>
    </row>
    <row r="20" spans="1:16">
      <c r="A20" s="427"/>
      <c r="B20" s="429"/>
      <c r="C20" s="429"/>
      <c r="D20" s="430"/>
      <c r="E20" s="431"/>
      <c r="F20" s="106"/>
      <c r="G20" s="107" t="str">
        <f>IF(様式02・03!G20="","",様式02・03!G20)</f>
        <v/>
      </c>
      <c r="H20" s="116" t="str">
        <f>IF(様式02・03!H20="","",様式02・03!H20)</f>
        <v/>
      </c>
      <c r="I20" s="134"/>
      <c r="J20" s="107" t="str">
        <f>IF(様式02・03!J20="","",様式02・03!J20)</f>
        <v/>
      </c>
      <c r="K20" s="116" t="str">
        <f>IF(様式02・03!K20="","",様式02・03!K20)</f>
        <v/>
      </c>
      <c r="L20" s="117" t="str">
        <f>IF(様式02・03!L20="","",様式02・03!L20)</f>
        <v/>
      </c>
      <c r="M20" s="414"/>
      <c r="N20" s="414"/>
      <c r="O20" s="414"/>
      <c r="P20" s="416"/>
    </row>
    <row r="21" spans="1:16">
      <c r="A21" s="426" t="s">
        <v>57</v>
      </c>
      <c r="B21" s="428">
        <v>9</v>
      </c>
      <c r="C21" s="428" t="s">
        <v>58</v>
      </c>
      <c r="D21" s="354" t="s">
        <v>251</v>
      </c>
      <c r="E21" s="355"/>
      <c r="F21" s="341" t="str">
        <f>IF(様式02・03!F21="","",様式02・03!F21)</f>
        <v/>
      </c>
      <c r="G21" s="321"/>
      <c r="H21" s="321"/>
      <c r="I21" s="321"/>
      <c r="J21" s="321"/>
      <c r="K21" s="321"/>
      <c r="L21" s="322"/>
      <c r="M21" s="413">
        <f>様式02・03!M21</f>
        <v>0</v>
      </c>
      <c r="N21" s="413">
        <f t="shared" ref="N21" si="7">F22*I22*IF(L22="",1,L22)</f>
        <v>0</v>
      </c>
      <c r="O21" s="413">
        <f>M21-N21</f>
        <v>0</v>
      </c>
      <c r="P21" s="415"/>
    </row>
    <row r="22" spans="1:16">
      <c r="A22" s="427"/>
      <c r="B22" s="429"/>
      <c r="C22" s="429"/>
      <c r="D22" s="430"/>
      <c r="E22" s="431"/>
      <c r="F22" s="106"/>
      <c r="G22" s="107" t="str">
        <f>IF(様式02・03!G22="","",様式02・03!G22)</f>
        <v/>
      </c>
      <c r="H22" s="116" t="str">
        <f>IF(様式02・03!H22="","",様式02・03!H22)</f>
        <v/>
      </c>
      <c r="I22" s="134"/>
      <c r="J22" s="107" t="str">
        <f>IF(様式02・03!J22="","",様式02・03!J22)</f>
        <v/>
      </c>
      <c r="K22" s="116" t="str">
        <f>IF(様式02・03!K22="","",様式02・03!K22)</f>
        <v/>
      </c>
      <c r="L22" s="117" t="str">
        <f>IF(様式02・03!L22="","",様式02・03!L22)</f>
        <v/>
      </c>
      <c r="M22" s="414"/>
      <c r="N22" s="414"/>
      <c r="O22" s="414"/>
      <c r="P22" s="416"/>
    </row>
    <row r="23" spans="1:16">
      <c r="A23" s="426" t="s">
        <v>57</v>
      </c>
      <c r="B23" s="428">
        <v>10</v>
      </c>
      <c r="C23" s="428" t="s">
        <v>58</v>
      </c>
      <c r="D23" s="354" t="s">
        <v>252</v>
      </c>
      <c r="E23" s="355"/>
      <c r="F23" s="341" t="str">
        <f>IF(様式02・03!F23="","",様式02・03!F23)</f>
        <v/>
      </c>
      <c r="G23" s="321"/>
      <c r="H23" s="321"/>
      <c r="I23" s="321"/>
      <c r="J23" s="321"/>
      <c r="K23" s="321"/>
      <c r="L23" s="322"/>
      <c r="M23" s="413">
        <f>様式02・03!M23</f>
        <v>0</v>
      </c>
      <c r="N23" s="413">
        <f t="shared" ref="N23" si="8">F24*I24*IF(L24="",1,L24)</f>
        <v>0</v>
      </c>
      <c r="O23" s="413">
        <f>M23-N23</f>
        <v>0</v>
      </c>
      <c r="P23" s="415"/>
    </row>
    <row r="24" spans="1:16">
      <c r="A24" s="427"/>
      <c r="B24" s="429"/>
      <c r="C24" s="429"/>
      <c r="D24" s="430"/>
      <c r="E24" s="431"/>
      <c r="F24" s="106"/>
      <c r="G24" s="107" t="str">
        <f>IF(様式02・03!G24="","",様式02・03!G24)</f>
        <v/>
      </c>
      <c r="H24" s="116" t="str">
        <f>IF(様式02・03!H24="","",様式02・03!H24)</f>
        <v/>
      </c>
      <c r="I24" s="134"/>
      <c r="J24" s="107" t="str">
        <f>IF(様式02・03!J24="","",様式02・03!J24)</f>
        <v/>
      </c>
      <c r="K24" s="116" t="str">
        <f>IF(様式02・03!K24="","",様式02・03!K24)</f>
        <v/>
      </c>
      <c r="L24" s="117" t="str">
        <f>IF(様式02・03!L24="","",様式02・03!L24)</f>
        <v/>
      </c>
      <c r="M24" s="414"/>
      <c r="N24" s="414"/>
      <c r="O24" s="414"/>
      <c r="P24" s="416"/>
    </row>
    <row r="25" spans="1:16" ht="30" customHeight="1">
      <c r="A25" s="423" t="s">
        <v>260</v>
      </c>
      <c r="B25" s="424"/>
      <c r="C25" s="424"/>
      <c r="D25" s="424"/>
      <c r="E25" s="424"/>
      <c r="F25" s="424"/>
      <c r="G25" s="424"/>
      <c r="H25" s="424"/>
      <c r="I25" s="424"/>
      <c r="J25" s="424"/>
      <c r="K25" s="424"/>
      <c r="L25" s="425"/>
      <c r="M25" s="173">
        <f>SUM(M5:M24)</f>
        <v>575000</v>
      </c>
      <c r="N25" s="173">
        <f>SUM(N5:N24)</f>
        <v>555000</v>
      </c>
      <c r="O25" s="173">
        <f t="shared" ref="O25" si="9">SUM(O5:O24)</f>
        <v>20000</v>
      </c>
      <c r="P25" s="174"/>
    </row>
    <row r="26" spans="1:16" ht="30" customHeight="1">
      <c r="A26" s="46"/>
      <c r="B26" s="46"/>
      <c r="C26" s="46"/>
      <c r="D26" s="46"/>
      <c r="E26" s="46"/>
      <c r="F26" s="46"/>
      <c r="G26" s="46"/>
      <c r="H26" s="46"/>
      <c r="I26" s="46"/>
      <c r="J26" s="46"/>
      <c r="K26" s="46"/>
      <c r="L26" s="46"/>
      <c r="M26" s="46"/>
      <c r="N26" s="46"/>
      <c r="O26" s="46"/>
      <c r="P26" s="46"/>
    </row>
    <row r="27" spans="1:16">
      <c r="A27" s="46"/>
      <c r="B27" s="46"/>
      <c r="C27" s="46"/>
      <c r="D27" s="46"/>
      <c r="E27" s="46"/>
      <c r="F27" s="46"/>
      <c r="G27" s="46"/>
      <c r="H27" s="46"/>
      <c r="I27" s="46"/>
      <c r="J27" s="46"/>
      <c r="K27" s="46"/>
      <c r="L27" s="46"/>
      <c r="M27" s="137"/>
      <c r="N27" s="45"/>
      <c r="O27" s="137"/>
      <c r="P27" s="137" t="str">
        <f>$P$1</f>
        <v>00K-00S-01-20</v>
      </c>
    </row>
    <row r="28" spans="1:16">
      <c r="A28" s="46"/>
      <c r="B28" s="46"/>
      <c r="C28" s="46"/>
      <c r="D28" s="46"/>
      <c r="E28" s="46"/>
      <c r="F28" s="46"/>
      <c r="G28" s="46"/>
      <c r="H28" s="46"/>
      <c r="I28" s="46"/>
      <c r="J28" s="46"/>
      <c r="K28" s="46"/>
      <c r="L28" s="46"/>
      <c r="M28" s="137"/>
      <c r="N28" s="45"/>
      <c r="O28" s="137"/>
      <c r="P28" s="137" t="s">
        <v>114</v>
      </c>
    </row>
    <row r="29" spans="1:16" ht="14.25">
      <c r="A29" s="311" t="s">
        <v>369</v>
      </c>
      <c r="B29" s="311"/>
      <c r="C29" s="311"/>
      <c r="D29" s="311"/>
      <c r="E29" s="311"/>
      <c r="F29" s="46"/>
      <c r="G29" s="46"/>
      <c r="H29" s="46"/>
      <c r="I29" s="46"/>
      <c r="J29" s="46"/>
      <c r="K29" s="46"/>
      <c r="L29" s="46"/>
      <c r="M29" s="137"/>
      <c r="N29" s="137"/>
      <c r="O29" s="137"/>
      <c r="P29" s="137" t="s">
        <v>56</v>
      </c>
    </row>
    <row r="30" spans="1:16" ht="30" customHeight="1">
      <c r="A30" s="417" t="s">
        <v>29</v>
      </c>
      <c r="B30" s="418"/>
      <c r="C30" s="418"/>
      <c r="D30" s="419"/>
      <c r="E30" s="175" t="s">
        <v>338</v>
      </c>
      <c r="F30" s="420" t="s">
        <v>335</v>
      </c>
      <c r="G30" s="421"/>
      <c r="H30" s="421"/>
      <c r="I30" s="421"/>
      <c r="J30" s="421"/>
      <c r="K30" s="421"/>
      <c r="L30" s="422"/>
      <c r="M30" s="171" t="s">
        <v>337</v>
      </c>
      <c r="N30" s="171" t="s">
        <v>424</v>
      </c>
      <c r="O30" s="171" t="s">
        <v>23</v>
      </c>
      <c r="P30" s="172" t="s">
        <v>103</v>
      </c>
    </row>
    <row r="31" spans="1:16" ht="23.25" customHeight="1">
      <c r="A31" s="119" t="s">
        <v>57</v>
      </c>
      <c r="B31" s="120">
        <v>1</v>
      </c>
      <c r="C31" s="121" t="s">
        <v>58</v>
      </c>
      <c r="D31" s="122" t="s">
        <v>7</v>
      </c>
      <c r="E31" s="329" t="str">
        <f>IF(様式02・03!E31="","",様式02・03!E31)</f>
        <v>会場費</v>
      </c>
      <c r="F31" s="341" t="str">
        <f>IF(様式02・03!F31="","",様式02・03!F31)</f>
        <v>（記載例）リーガロイヤルホテル会場代
　　　　　クリスタルホール（３時間）</v>
      </c>
      <c r="G31" s="321"/>
      <c r="H31" s="321"/>
      <c r="I31" s="321"/>
      <c r="J31" s="321"/>
      <c r="K31" s="321"/>
      <c r="L31" s="322"/>
      <c r="M31" s="323">
        <f>様式02・03!M31</f>
        <v>550000</v>
      </c>
      <c r="N31" s="413">
        <f t="shared" ref="N31:N35" si="10">F32*I32*IF(L32="",1,L32)</f>
        <v>547800</v>
      </c>
      <c r="O31" s="323">
        <f>M31-N31</f>
        <v>2200</v>
      </c>
      <c r="P31" s="327"/>
    </row>
    <row r="32" spans="1:16">
      <c r="A32" s="123"/>
      <c r="B32" s="124"/>
      <c r="C32" s="125"/>
      <c r="D32" s="126"/>
      <c r="E32" s="330" t="str">
        <f>IF(様式02・03!E32="","",様式02・03!E32)</f>
        <v/>
      </c>
      <c r="F32" s="106">
        <v>498000</v>
      </c>
      <c r="G32" s="107" t="str">
        <f>IF(様式02・03!G32="","",様式02・03!G32)</f>
        <v>円</v>
      </c>
      <c r="H32" s="116" t="str">
        <f>IF(様式02・03!H32="","",様式02・03!H32)</f>
        <v>×</v>
      </c>
      <c r="I32" s="134">
        <v>1</v>
      </c>
      <c r="J32" s="107" t="str">
        <f>IF(様式02・03!J32="","",様式02・03!J32)</f>
        <v>部屋</v>
      </c>
      <c r="K32" s="116" t="str">
        <f>IF(様式02・03!K32="","",様式02・03!K32)</f>
        <v>×</v>
      </c>
      <c r="L32" s="117">
        <f>IF(様式02・03!L32="","",様式02・03!L32)</f>
        <v>1.1000000000000001</v>
      </c>
      <c r="M32" s="324"/>
      <c r="N32" s="414"/>
      <c r="O32" s="324"/>
      <c r="P32" s="328"/>
    </row>
    <row r="33" spans="1:16">
      <c r="A33" s="127"/>
      <c r="B33" s="125"/>
      <c r="C33" s="125"/>
      <c r="D33" s="128"/>
      <c r="E33" s="329" t="str">
        <f>IF(様式02・03!E33="","",様式02・03!E33)</f>
        <v/>
      </c>
      <c r="F33" s="341" t="str">
        <f>IF(様式02・03!F33="","",様式02・03!F33)</f>
        <v/>
      </c>
      <c r="G33" s="321"/>
      <c r="H33" s="321"/>
      <c r="I33" s="321"/>
      <c r="J33" s="321"/>
      <c r="K33" s="321"/>
      <c r="L33" s="322"/>
      <c r="M33" s="323">
        <f>様式02・03!M33</f>
        <v>0</v>
      </c>
      <c r="N33" s="413">
        <f t="shared" si="10"/>
        <v>0</v>
      </c>
      <c r="O33" s="323">
        <f>M33-N33</f>
        <v>0</v>
      </c>
      <c r="P33" s="327"/>
    </row>
    <row r="34" spans="1:16">
      <c r="A34" s="127"/>
      <c r="B34" s="125"/>
      <c r="C34" s="125"/>
      <c r="D34" s="126"/>
      <c r="E34" s="330" t="str">
        <f>IF(様式02・03!E34="","",様式02・03!E34)</f>
        <v/>
      </c>
      <c r="F34" s="106"/>
      <c r="G34" s="107" t="str">
        <f>IF(様式02・03!G34="","",様式02・03!G34)</f>
        <v>円</v>
      </c>
      <c r="H34" s="116" t="str">
        <f>IF(様式02・03!H34="","",様式02・03!H34)</f>
        <v>×</v>
      </c>
      <c r="I34" s="134"/>
      <c r="J34" s="107" t="str">
        <f>IF(様式02・03!J34="","",様式02・03!J34)</f>
        <v>個</v>
      </c>
      <c r="K34" s="116" t="str">
        <f>IF(様式02・03!K34="","",様式02・03!K34)</f>
        <v>×</v>
      </c>
      <c r="L34" s="117">
        <f>IF(様式02・03!L34="","",様式02・03!L34)</f>
        <v>1.1000000000000001</v>
      </c>
      <c r="M34" s="324"/>
      <c r="N34" s="414"/>
      <c r="O34" s="324"/>
      <c r="P34" s="328"/>
    </row>
    <row r="35" spans="1:16">
      <c r="A35" s="127"/>
      <c r="B35" s="125"/>
      <c r="C35" s="125"/>
      <c r="D35" s="128"/>
      <c r="E35" s="329" t="str">
        <f>IF(様式02・03!E35="","",様式02・03!E35)</f>
        <v/>
      </c>
      <c r="F35" s="341" t="str">
        <f>IF(様式02・03!F35="","",様式02・03!F35)</f>
        <v/>
      </c>
      <c r="G35" s="321"/>
      <c r="H35" s="321"/>
      <c r="I35" s="321"/>
      <c r="J35" s="321"/>
      <c r="K35" s="321"/>
      <c r="L35" s="322"/>
      <c r="M35" s="323">
        <f>様式02・03!M35</f>
        <v>0</v>
      </c>
      <c r="N35" s="413">
        <f t="shared" si="10"/>
        <v>0</v>
      </c>
      <c r="O35" s="323">
        <f>M35-N35</f>
        <v>0</v>
      </c>
      <c r="P35" s="327"/>
    </row>
    <row r="36" spans="1:16">
      <c r="A36" s="127"/>
      <c r="B36" s="125"/>
      <c r="C36" s="125"/>
      <c r="D36" s="129"/>
      <c r="E36" s="330" t="str">
        <f>IF(様式02・03!E36="","",様式02・03!E36)</f>
        <v/>
      </c>
      <c r="F36" s="106"/>
      <c r="G36" s="107" t="str">
        <f>IF(様式02・03!G36="","",様式02・03!G36)</f>
        <v>円</v>
      </c>
      <c r="H36" s="116" t="str">
        <f>IF(様式02・03!H36="","",様式02・03!H36)</f>
        <v>×</v>
      </c>
      <c r="I36" s="134"/>
      <c r="J36" s="107" t="str">
        <f>IF(様式02・03!J36="","",様式02・03!J36)</f>
        <v>個</v>
      </c>
      <c r="K36" s="116" t="str">
        <f>IF(様式02・03!K36="","",様式02・03!K36)</f>
        <v>×</v>
      </c>
      <c r="L36" s="117">
        <f>IF(様式02・03!L36="","",様式02・03!L36)</f>
        <v>1.1000000000000001</v>
      </c>
      <c r="M36" s="324"/>
      <c r="N36" s="414"/>
      <c r="O36" s="324"/>
      <c r="P36" s="328"/>
    </row>
    <row r="37" spans="1:16" ht="30" customHeight="1">
      <c r="A37" s="130"/>
      <c r="B37" s="102"/>
      <c r="C37" s="102"/>
      <c r="D37" s="131"/>
      <c r="E37" s="312" t="s">
        <v>259</v>
      </c>
      <c r="F37" s="312"/>
      <c r="G37" s="312"/>
      <c r="H37" s="312"/>
      <c r="I37" s="312"/>
      <c r="J37" s="312"/>
      <c r="K37" s="312"/>
      <c r="L37" s="313"/>
      <c r="M37" s="23">
        <f>SUM(M31:M36)</f>
        <v>550000</v>
      </c>
      <c r="N37" s="23">
        <f>SUM(N31:N36)</f>
        <v>547800</v>
      </c>
      <c r="O37" s="23">
        <f t="shared" ref="O37" si="11">SUM(O31:O36)</f>
        <v>2200</v>
      </c>
      <c r="P37" s="93"/>
    </row>
    <row r="38" spans="1:16">
      <c r="A38" s="119" t="s">
        <v>57</v>
      </c>
      <c r="B38" s="120">
        <v>2</v>
      </c>
      <c r="C38" s="121" t="s">
        <v>58</v>
      </c>
      <c r="D38" s="122" t="s">
        <v>253</v>
      </c>
      <c r="E38" s="329" t="str">
        <f>IF(様式02・03!E38="","",様式02・03!E38)</f>
        <v/>
      </c>
      <c r="F38" s="341" t="str">
        <f>IF(様式02・03!F38="","",様式02・03!F38)</f>
        <v/>
      </c>
      <c r="G38" s="321"/>
      <c r="H38" s="321"/>
      <c r="I38" s="321"/>
      <c r="J38" s="321"/>
      <c r="K38" s="321"/>
      <c r="L38" s="322"/>
      <c r="M38" s="323">
        <f>様式02・03!M38</f>
        <v>0</v>
      </c>
      <c r="N38" s="413">
        <f t="shared" ref="N38:N42" si="12">F39*I39*IF(L39="",1,L39)</f>
        <v>0</v>
      </c>
      <c r="O38" s="323">
        <f t="shared" ref="O38" si="13">M38-N38</f>
        <v>0</v>
      </c>
      <c r="P38" s="327"/>
    </row>
    <row r="39" spans="1:16">
      <c r="A39" s="123"/>
      <c r="B39" s="124"/>
      <c r="C39" s="125"/>
      <c r="D39" s="126"/>
      <c r="E39" s="330" t="str">
        <f>IF(様式02・03!E39="","",様式02・03!E39)</f>
        <v/>
      </c>
      <c r="F39" s="106"/>
      <c r="G39" s="107" t="str">
        <f>IF(様式02・03!G39="","",様式02・03!G39)</f>
        <v>円</v>
      </c>
      <c r="H39" s="116" t="str">
        <f>IF(様式02・03!H39="","",様式02・03!H39)</f>
        <v>×</v>
      </c>
      <c r="I39" s="134"/>
      <c r="J39" s="107" t="str">
        <f>IF(様式02・03!J39="","",様式02・03!J39)</f>
        <v>個</v>
      </c>
      <c r="K39" s="116" t="str">
        <f>IF(様式02・03!K39="","",様式02・03!K39)</f>
        <v>×</v>
      </c>
      <c r="L39" s="117">
        <f>IF(様式02・03!L39="","",様式02・03!L39)</f>
        <v>1.1000000000000001</v>
      </c>
      <c r="M39" s="324"/>
      <c r="N39" s="414"/>
      <c r="O39" s="324"/>
      <c r="P39" s="328"/>
    </row>
    <row r="40" spans="1:16">
      <c r="A40" s="127"/>
      <c r="B40" s="125"/>
      <c r="C40" s="125"/>
      <c r="D40" s="128"/>
      <c r="E40" s="329" t="str">
        <f>IF(様式02・03!E40="","",様式02・03!E40)</f>
        <v/>
      </c>
      <c r="F40" s="341" t="str">
        <f>IF(様式02・03!F40="","",様式02・03!F40)</f>
        <v/>
      </c>
      <c r="G40" s="321"/>
      <c r="H40" s="321"/>
      <c r="I40" s="321"/>
      <c r="J40" s="321"/>
      <c r="K40" s="321"/>
      <c r="L40" s="322"/>
      <c r="M40" s="323">
        <f>様式02・03!M40</f>
        <v>0</v>
      </c>
      <c r="N40" s="413">
        <f t="shared" si="12"/>
        <v>0</v>
      </c>
      <c r="O40" s="323">
        <f t="shared" ref="O40" si="14">M40-N40</f>
        <v>0</v>
      </c>
      <c r="P40" s="327"/>
    </row>
    <row r="41" spans="1:16">
      <c r="A41" s="127"/>
      <c r="B41" s="125"/>
      <c r="C41" s="125"/>
      <c r="D41" s="126"/>
      <c r="E41" s="330" t="str">
        <f>IF(様式02・03!E41="","",様式02・03!E41)</f>
        <v/>
      </c>
      <c r="F41" s="106"/>
      <c r="G41" s="107" t="str">
        <f>IF(様式02・03!G41="","",様式02・03!G41)</f>
        <v>円</v>
      </c>
      <c r="H41" s="116" t="str">
        <f>IF(様式02・03!H41="","",様式02・03!H41)</f>
        <v>×</v>
      </c>
      <c r="I41" s="134"/>
      <c r="J41" s="107" t="str">
        <f>IF(様式02・03!J41="","",様式02・03!J41)</f>
        <v>個</v>
      </c>
      <c r="K41" s="116" t="str">
        <f>IF(様式02・03!K41="","",様式02・03!K41)</f>
        <v>×</v>
      </c>
      <c r="L41" s="117">
        <f>IF(様式02・03!L41="","",様式02・03!L41)</f>
        <v>1.1000000000000001</v>
      </c>
      <c r="M41" s="324"/>
      <c r="N41" s="414"/>
      <c r="O41" s="324"/>
      <c r="P41" s="328"/>
    </row>
    <row r="42" spans="1:16">
      <c r="A42" s="127"/>
      <c r="B42" s="125"/>
      <c r="C42" s="125"/>
      <c r="D42" s="128"/>
      <c r="E42" s="329" t="str">
        <f>IF(様式02・03!E42="","",様式02・03!E42)</f>
        <v/>
      </c>
      <c r="F42" s="341" t="str">
        <f>IF(様式02・03!F42="","",様式02・03!F42)</f>
        <v/>
      </c>
      <c r="G42" s="321"/>
      <c r="H42" s="321"/>
      <c r="I42" s="321"/>
      <c r="J42" s="321"/>
      <c r="K42" s="321"/>
      <c r="L42" s="322"/>
      <c r="M42" s="323">
        <f>様式02・03!M42</f>
        <v>0</v>
      </c>
      <c r="N42" s="413">
        <f t="shared" si="12"/>
        <v>0</v>
      </c>
      <c r="O42" s="323">
        <f t="shared" ref="O42" si="15">M42-N42</f>
        <v>0</v>
      </c>
      <c r="P42" s="327"/>
    </row>
    <row r="43" spans="1:16">
      <c r="A43" s="127"/>
      <c r="B43" s="125"/>
      <c r="C43" s="125"/>
      <c r="D43" s="129"/>
      <c r="E43" s="330" t="str">
        <f>IF(様式02・03!E43="","",様式02・03!E43)</f>
        <v/>
      </c>
      <c r="F43" s="106"/>
      <c r="G43" s="107" t="str">
        <f>IF(様式02・03!G43="","",様式02・03!G43)</f>
        <v>円</v>
      </c>
      <c r="H43" s="116" t="str">
        <f>IF(様式02・03!H43="","",様式02・03!H43)</f>
        <v>×</v>
      </c>
      <c r="I43" s="134"/>
      <c r="J43" s="107" t="str">
        <f>IF(様式02・03!J43="","",様式02・03!J43)</f>
        <v>個</v>
      </c>
      <c r="K43" s="116" t="str">
        <f>IF(様式02・03!K43="","",様式02・03!K43)</f>
        <v>×</v>
      </c>
      <c r="L43" s="117">
        <f>IF(様式02・03!L43="","",様式02・03!L43)</f>
        <v>1.1000000000000001</v>
      </c>
      <c r="M43" s="324"/>
      <c r="N43" s="414"/>
      <c r="O43" s="324"/>
      <c r="P43" s="328"/>
    </row>
    <row r="44" spans="1:16" ht="30" customHeight="1">
      <c r="A44" s="130"/>
      <c r="B44" s="102"/>
      <c r="C44" s="102"/>
      <c r="D44" s="131"/>
      <c r="E44" s="312" t="s">
        <v>259</v>
      </c>
      <c r="F44" s="312"/>
      <c r="G44" s="312"/>
      <c r="H44" s="312"/>
      <c r="I44" s="312"/>
      <c r="J44" s="312"/>
      <c r="K44" s="312"/>
      <c r="L44" s="313"/>
      <c r="M44" s="23">
        <f t="shared" ref="M44:O58" si="16">SUM(M38:M43)</f>
        <v>0</v>
      </c>
      <c r="N44" s="23">
        <f t="shared" si="16"/>
        <v>0</v>
      </c>
      <c r="O44" s="23">
        <f t="shared" si="16"/>
        <v>0</v>
      </c>
      <c r="P44" s="93"/>
    </row>
    <row r="45" spans="1:16">
      <c r="A45" s="119" t="s">
        <v>57</v>
      </c>
      <c r="B45" s="120">
        <v>3</v>
      </c>
      <c r="C45" s="121" t="s">
        <v>58</v>
      </c>
      <c r="D45" s="122" t="s">
        <v>8</v>
      </c>
      <c r="E45" s="329" t="str">
        <f>IF(様式02・03!E45="","",様式02・03!E45)</f>
        <v/>
      </c>
      <c r="F45" s="341" t="str">
        <f>IF(様式02・03!F45="","",様式02・03!F45)</f>
        <v/>
      </c>
      <c r="G45" s="321"/>
      <c r="H45" s="321"/>
      <c r="I45" s="321"/>
      <c r="J45" s="321"/>
      <c r="K45" s="321"/>
      <c r="L45" s="322"/>
      <c r="M45" s="323">
        <f>様式02・03!M45</f>
        <v>0</v>
      </c>
      <c r="N45" s="413">
        <f>F46*I46*IF(L46="",1,L46)</f>
        <v>0</v>
      </c>
      <c r="O45" s="323">
        <f t="shared" ref="O45" si="17">M45-N45</f>
        <v>0</v>
      </c>
      <c r="P45" s="327"/>
    </row>
    <row r="46" spans="1:16">
      <c r="A46" s="123"/>
      <c r="B46" s="124"/>
      <c r="C46" s="125"/>
      <c r="D46" s="126"/>
      <c r="E46" s="330" t="str">
        <f>IF(様式02・03!E46="","",様式02・03!E46)</f>
        <v/>
      </c>
      <c r="F46" s="106"/>
      <c r="G46" s="107" t="str">
        <f>IF(様式02・03!G46="","",様式02・03!G46)</f>
        <v>円</v>
      </c>
      <c r="H46" s="116" t="str">
        <f>IF(様式02・03!H46="","",様式02・03!H46)</f>
        <v>×</v>
      </c>
      <c r="I46" s="134"/>
      <c r="J46" s="107" t="str">
        <f>IF(様式02・03!J46="","",様式02・03!J46)</f>
        <v>個</v>
      </c>
      <c r="K46" s="116" t="str">
        <f>IF(様式02・03!K46="","",様式02・03!K46)</f>
        <v>×</v>
      </c>
      <c r="L46" s="117">
        <f>IF(様式02・03!L46="","",様式02・03!L46)</f>
        <v>1.1000000000000001</v>
      </c>
      <c r="M46" s="324"/>
      <c r="N46" s="414"/>
      <c r="O46" s="324"/>
      <c r="P46" s="328"/>
    </row>
    <row r="47" spans="1:16">
      <c r="A47" s="127"/>
      <c r="B47" s="125"/>
      <c r="C47" s="125"/>
      <c r="D47" s="128"/>
      <c r="E47" s="329" t="str">
        <f>IF(様式02・03!E47="","",様式02・03!E47)</f>
        <v/>
      </c>
      <c r="F47" s="341" t="str">
        <f>IF(様式02・03!F47="","",様式02・03!F47)</f>
        <v/>
      </c>
      <c r="G47" s="321"/>
      <c r="H47" s="321"/>
      <c r="I47" s="321"/>
      <c r="J47" s="321"/>
      <c r="K47" s="321"/>
      <c r="L47" s="322"/>
      <c r="M47" s="323">
        <f>様式02・03!M47</f>
        <v>0</v>
      </c>
      <c r="N47" s="413">
        <f t="shared" ref="N47:N56" si="18">F48*I48*IF(L48="",1,L48)</f>
        <v>0</v>
      </c>
      <c r="O47" s="323">
        <f t="shared" ref="O47" si="19">M47-N47</f>
        <v>0</v>
      </c>
      <c r="P47" s="327"/>
    </row>
    <row r="48" spans="1:16">
      <c r="A48" s="127"/>
      <c r="B48" s="125"/>
      <c r="C48" s="125"/>
      <c r="D48" s="126"/>
      <c r="E48" s="330" t="str">
        <f>IF(様式02・03!E48="","",様式02・03!E48)</f>
        <v/>
      </c>
      <c r="F48" s="106"/>
      <c r="G48" s="107" t="str">
        <f>IF(様式02・03!G48="","",様式02・03!G48)</f>
        <v>円</v>
      </c>
      <c r="H48" s="116" t="str">
        <f>IF(様式02・03!H48="","",様式02・03!H48)</f>
        <v>×</v>
      </c>
      <c r="I48" s="134"/>
      <c r="J48" s="107" t="str">
        <f>IF(様式02・03!J48="","",様式02・03!J48)</f>
        <v>個</v>
      </c>
      <c r="K48" s="116" t="str">
        <f>IF(様式02・03!K48="","",様式02・03!K48)</f>
        <v>×</v>
      </c>
      <c r="L48" s="117">
        <f>IF(様式02・03!L48="","",様式02・03!L48)</f>
        <v>1.1000000000000001</v>
      </c>
      <c r="M48" s="324"/>
      <c r="N48" s="414"/>
      <c r="O48" s="324"/>
      <c r="P48" s="328"/>
    </row>
    <row r="49" spans="1:16">
      <c r="A49" s="127"/>
      <c r="B49" s="125"/>
      <c r="C49" s="125"/>
      <c r="D49" s="128"/>
      <c r="E49" s="329" t="str">
        <f>IF(様式02・03!E49="","",様式02・03!E49)</f>
        <v/>
      </c>
      <c r="F49" s="341" t="str">
        <f>IF(様式02・03!F49="","",様式02・03!F49)</f>
        <v/>
      </c>
      <c r="G49" s="321"/>
      <c r="H49" s="321"/>
      <c r="I49" s="321"/>
      <c r="J49" s="321"/>
      <c r="K49" s="321"/>
      <c r="L49" s="322"/>
      <c r="M49" s="323">
        <f>様式02・03!M49</f>
        <v>0</v>
      </c>
      <c r="N49" s="413">
        <f t="shared" si="18"/>
        <v>0</v>
      </c>
      <c r="O49" s="323">
        <f t="shared" ref="O49" si="20">M49-N49</f>
        <v>0</v>
      </c>
      <c r="P49" s="327"/>
    </row>
    <row r="50" spans="1:16">
      <c r="A50" s="127"/>
      <c r="B50" s="125"/>
      <c r="C50" s="125"/>
      <c r="D50" s="129"/>
      <c r="E50" s="330" t="str">
        <f>IF(様式02・03!E50="","",様式02・03!E50)</f>
        <v/>
      </c>
      <c r="F50" s="106"/>
      <c r="G50" s="107" t="str">
        <f>IF(様式02・03!G50="","",様式02・03!G50)</f>
        <v>円</v>
      </c>
      <c r="H50" s="116" t="str">
        <f>IF(様式02・03!H50="","",様式02・03!H50)</f>
        <v>×</v>
      </c>
      <c r="I50" s="134"/>
      <c r="J50" s="107" t="str">
        <f>IF(様式02・03!J50="","",様式02・03!J50)</f>
        <v>個</v>
      </c>
      <c r="K50" s="116" t="str">
        <f>IF(様式02・03!K50="","",様式02・03!K50)</f>
        <v>×</v>
      </c>
      <c r="L50" s="117">
        <f>IF(様式02・03!L50="","",様式02・03!L50)</f>
        <v>1.1000000000000001</v>
      </c>
      <c r="M50" s="324"/>
      <c r="N50" s="414"/>
      <c r="O50" s="324"/>
      <c r="P50" s="328"/>
    </row>
    <row r="51" spans="1:16" ht="30" customHeight="1">
      <c r="A51" s="130"/>
      <c r="B51" s="102"/>
      <c r="C51" s="102"/>
      <c r="D51" s="131"/>
      <c r="E51" s="312" t="s">
        <v>259</v>
      </c>
      <c r="F51" s="312"/>
      <c r="G51" s="312"/>
      <c r="H51" s="312"/>
      <c r="I51" s="312"/>
      <c r="J51" s="312"/>
      <c r="K51" s="312"/>
      <c r="L51" s="313"/>
      <c r="M51" s="23">
        <f t="shared" ref="M51:N51" si="21">SUM(M45:M50)</f>
        <v>0</v>
      </c>
      <c r="N51" s="23">
        <f t="shared" si="21"/>
        <v>0</v>
      </c>
      <c r="O51" s="23">
        <f t="shared" si="16"/>
        <v>0</v>
      </c>
      <c r="P51" s="93"/>
    </row>
    <row r="52" spans="1:16">
      <c r="A52" s="119" t="s">
        <v>57</v>
      </c>
      <c r="B52" s="120">
        <v>4</v>
      </c>
      <c r="C52" s="121" t="s">
        <v>58</v>
      </c>
      <c r="D52" s="122" t="s">
        <v>9</v>
      </c>
      <c r="E52" s="329" t="str">
        <f>IF(様式02・03!E52="","",様式02・03!E52)</f>
        <v/>
      </c>
      <c r="F52" s="341" t="str">
        <f>IF(様式02・03!F52="","",様式02・03!F52)</f>
        <v/>
      </c>
      <c r="G52" s="321"/>
      <c r="H52" s="321"/>
      <c r="I52" s="321"/>
      <c r="J52" s="321"/>
      <c r="K52" s="321"/>
      <c r="L52" s="322"/>
      <c r="M52" s="323">
        <f>様式02・03!M52</f>
        <v>0</v>
      </c>
      <c r="N52" s="413">
        <f t="shared" si="18"/>
        <v>0</v>
      </c>
      <c r="O52" s="323">
        <f t="shared" ref="O52" si="22">M52-N52</f>
        <v>0</v>
      </c>
      <c r="P52" s="327"/>
    </row>
    <row r="53" spans="1:16">
      <c r="A53" s="123"/>
      <c r="B53" s="124"/>
      <c r="C53" s="125"/>
      <c r="D53" s="126"/>
      <c r="E53" s="330" t="str">
        <f>IF(様式02・03!E53="","",様式02・03!E53)</f>
        <v/>
      </c>
      <c r="F53" s="106"/>
      <c r="G53" s="107" t="str">
        <f>IF(様式02・03!G53="","",様式02・03!G53)</f>
        <v>円</v>
      </c>
      <c r="H53" s="116" t="str">
        <f>IF(様式02・03!H53="","",様式02・03!H53)</f>
        <v>×</v>
      </c>
      <c r="I53" s="134"/>
      <c r="J53" s="107" t="str">
        <f>IF(様式02・03!J53="","",様式02・03!J53)</f>
        <v>個</v>
      </c>
      <c r="K53" s="116" t="str">
        <f>IF(様式02・03!K53="","",様式02・03!K53)</f>
        <v>×</v>
      </c>
      <c r="L53" s="117">
        <f>IF(様式02・03!L53="","",様式02・03!L53)</f>
        <v>1.1000000000000001</v>
      </c>
      <c r="M53" s="324"/>
      <c r="N53" s="414"/>
      <c r="O53" s="324"/>
      <c r="P53" s="328"/>
    </row>
    <row r="54" spans="1:16">
      <c r="A54" s="127"/>
      <c r="B54" s="125"/>
      <c r="C54" s="125"/>
      <c r="D54" s="128"/>
      <c r="E54" s="329" t="str">
        <f>IF(様式02・03!E54="","",様式02・03!E54)</f>
        <v/>
      </c>
      <c r="F54" s="341" t="str">
        <f>IF(様式02・03!F54="","",様式02・03!F54)</f>
        <v/>
      </c>
      <c r="G54" s="321"/>
      <c r="H54" s="321"/>
      <c r="I54" s="321"/>
      <c r="J54" s="321"/>
      <c r="K54" s="321"/>
      <c r="L54" s="322"/>
      <c r="M54" s="323">
        <f>様式02・03!M54</f>
        <v>0</v>
      </c>
      <c r="N54" s="413">
        <f t="shared" si="18"/>
        <v>0</v>
      </c>
      <c r="O54" s="323">
        <f t="shared" ref="O54" si="23">M54-N54</f>
        <v>0</v>
      </c>
      <c r="P54" s="327"/>
    </row>
    <row r="55" spans="1:16">
      <c r="A55" s="127"/>
      <c r="B55" s="125"/>
      <c r="C55" s="125"/>
      <c r="D55" s="126"/>
      <c r="E55" s="330" t="str">
        <f>IF(様式02・03!E55="","",様式02・03!E55)</f>
        <v/>
      </c>
      <c r="F55" s="106"/>
      <c r="G55" s="107" t="str">
        <f>IF(様式02・03!G55="","",様式02・03!G55)</f>
        <v>円</v>
      </c>
      <c r="H55" s="116" t="str">
        <f>IF(様式02・03!H55="","",様式02・03!H55)</f>
        <v>×</v>
      </c>
      <c r="I55" s="134"/>
      <c r="J55" s="107" t="str">
        <f>IF(様式02・03!J55="","",様式02・03!J55)</f>
        <v>個</v>
      </c>
      <c r="K55" s="116" t="str">
        <f>IF(様式02・03!K55="","",様式02・03!K55)</f>
        <v>×</v>
      </c>
      <c r="L55" s="117">
        <f>IF(様式02・03!L55="","",様式02・03!L55)</f>
        <v>1.1000000000000001</v>
      </c>
      <c r="M55" s="324"/>
      <c r="N55" s="414"/>
      <c r="O55" s="324"/>
      <c r="P55" s="328"/>
    </row>
    <row r="56" spans="1:16">
      <c r="A56" s="127"/>
      <c r="B56" s="125"/>
      <c r="C56" s="125"/>
      <c r="D56" s="128"/>
      <c r="E56" s="329" t="str">
        <f>IF(様式02・03!E56="","",様式02・03!E56)</f>
        <v/>
      </c>
      <c r="F56" s="341" t="str">
        <f>IF(様式02・03!F56="","",様式02・03!F56)</f>
        <v/>
      </c>
      <c r="G56" s="321"/>
      <c r="H56" s="321"/>
      <c r="I56" s="321"/>
      <c r="J56" s="321"/>
      <c r="K56" s="321"/>
      <c r="L56" s="322"/>
      <c r="M56" s="323">
        <f>様式02・03!M56</f>
        <v>0</v>
      </c>
      <c r="N56" s="413">
        <f t="shared" si="18"/>
        <v>0</v>
      </c>
      <c r="O56" s="323">
        <f t="shared" ref="O56" si="24">M56-N56</f>
        <v>0</v>
      </c>
      <c r="P56" s="327"/>
    </row>
    <row r="57" spans="1:16">
      <c r="A57" s="127"/>
      <c r="B57" s="125"/>
      <c r="C57" s="125"/>
      <c r="D57" s="129"/>
      <c r="E57" s="330" t="str">
        <f>IF(様式02・03!E57="","",様式02・03!E57)</f>
        <v/>
      </c>
      <c r="F57" s="106"/>
      <c r="G57" s="107" t="str">
        <f>IF(様式02・03!G57="","",様式02・03!G57)</f>
        <v>円</v>
      </c>
      <c r="H57" s="116" t="str">
        <f>IF(様式02・03!H57="","",様式02・03!H57)</f>
        <v>×</v>
      </c>
      <c r="I57" s="134"/>
      <c r="J57" s="107" t="str">
        <f>IF(様式02・03!J57="","",様式02・03!J57)</f>
        <v>個</v>
      </c>
      <c r="K57" s="116" t="str">
        <f>IF(様式02・03!K57="","",様式02・03!K57)</f>
        <v>×</v>
      </c>
      <c r="L57" s="117">
        <f>IF(様式02・03!L57="","",様式02・03!L57)</f>
        <v>1.1000000000000001</v>
      </c>
      <c r="M57" s="324"/>
      <c r="N57" s="414"/>
      <c r="O57" s="324"/>
      <c r="P57" s="328"/>
    </row>
    <row r="58" spans="1:16" ht="30" customHeight="1">
      <c r="A58" s="130"/>
      <c r="B58" s="102"/>
      <c r="C58" s="102"/>
      <c r="D58" s="131"/>
      <c r="E58" s="312" t="s">
        <v>259</v>
      </c>
      <c r="F58" s="312"/>
      <c r="G58" s="312"/>
      <c r="H58" s="312"/>
      <c r="I58" s="312"/>
      <c r="J58" s="312"/>
      <c r="K58" s="312"/>
      <c r="L58" s="313"/>
      <c r="M58" s="23">
        <f t="shared" ref="M58:N58" si="25">SUM(M52:M57)</f>
        <v>0</v>
      </c>
      <c r="N58" s="23">
        <f t="shared" si="25"/>
        <v>0</v>
      </c>
      <c r="O58" s="23">
        <f t="shared" si="16"/>
        <v>0</v>
      </c>
      <c r="P58" s="93"/>
    </row>
    <row r="59" spans="1:16">
      <c r="A59" s="119" t="s">
        <v>57</v>
      </c>
      <c r="B59" s="120">
        <v>5</v>
      </c>
      <c r="C59" s="121" t="s">
        <v>58</v>
      </c>
      <c r="D59" s="122" t="s">
        <v>10</v>
      </c>
      <c r="E59" s="329" t="str">
        <f>IF(様式02・03!E59="","",様式02・03!E59)</f>
        <v/>
      </c>
      <c r="F59" s="341" t="str">
        <f>IF(様式02・03!F59="","",様式02・03!F59)</f>
        <v/>
      </c>
      <c r="G59" s="321"/>
      <c r="H59" s="321"/>
      <c r="I59" s="321"/>
      <c r="J59" s="321"/>
      <c r="K59" s="321"/>
      <c r="L59" s="322"/>
      <c r="M59" s="323">
        <f>様式02・03!M59</f>
        <v>0</v>
      </c>
      <c r="N59" s="413">
        <f t="shared" ref="N59:N63" si="26">F60*I60*IF(L60="",1,L60)</f>
        <v>0</v>
      </c>
      <c r="O59" s="323">
        <f t="shared" ref="O59" si="27">M59-N59</f>
        <v>0</v>
      </c>
      <c r="P59" s="327"/>
    </row>
    <row r="60" spans="1:16">
      <c r="A60" s="123"/>
      <c r="B60" s="124"/>
      <c r="C60" s="125"/>
      <c r="D60" s="126"/>
      <c r="E60" s="330" t="str">
        <f>IF(様式02・03!E60="","",様式02・03!E60)</f>
        <v/>
      </c>
      <c r="F60" s="106"/>
      <c r="G60" s="107" t="str">
        <f>IF(様式02・03!G60="","",様式02・03!G60)</f>
        <v>円</v>
      </c>
      <c r="H60" s="116" t="str">
        <f>IF(様式02・03!H60="","",様式02・03!H60)</f>
        <v>×</v>
      </c>
      <c r="I60" s="134"/>
      <c r="J60" s="107" t="str">
        <f>IF(様式02・03!J60="","",様式02・03!J60)</f>
        <v>個</v>
      </c>
      <c r="K60" s="116" t="str">
        <f>IF(様式02・03!K60="","",様式02・03!K60)</f>
        <v>×</v>
      </c>
      <c r="L60" s="117">
        <f>IF(様式02・03!L60="","",様式02・03!L60)</f>
        <v>1.1000000000000001</v>
      </c>
      <c r="M60" s="324"/>
      <c r="N60" s="414"/>
      <c r="O60" s="324"/>
      <c r="P60" s="328"/>
    </row>
    <row r="61" spans="1:16">
      <c r="A61" s="127"/>
      <c r="B61" s="125"/>
      <c r="C61" s="125"/>
      <c r="D61" s="128"/>
      <c r="E61" s="329" t="str">
        <f>IF(様式02・03!E61="","",様式02・03!E61)</f>
        <v/>
      </c>
      <c r="F61" s="341" t="str">
        <f>IF(様式02・03!F61="","",様式02・03!F61)</f>
        <v/>
      </c>
      <c r="G61" s="321"/>
      <c r="H61" s="321"/>
      <c r="I61" s="321"/>
      <c r="J61" s="321"/>
      <c r="K61" s="321"/>
      <c r="L61" s="322"/>
      <c r="M61" s="323">
        <f>様式02・03!M61</f>
        <v>0</v>
      </c>
      <c r="N61" s="413">
        <f t="shared" si="26"/>
        <v>0</v>
      </c>
      <c r="O61" s="323">
        <f t="shared" ref="O61" si="28">M61-N61</f>
        <v>0</v>
      </c>
      <c r="P61" s="327"/>
    </row>
    <row r="62" spans="1:16">
      <c r="A62" s="127"/>
      <c r="B62" s="125"/>
      <c r="C62" s="125"/>
      <c r="D62" s="126"/>
      <c r="E62" s="330" t="str">
        <f>IF(様式02・03!E62="","",様式02・03!E62)</f>
        <v/>
      </c>
      <c r="F62" s="106"/>
      <c r="G62" s="107" t="str">
        <f>IF(様式02・03!G62="","",様式02・03!G62)</f>
        <v>円</v>
      </c>
      <c r="H62" s="116" t="str">
        <f>IF(様式02・03!H62="","",様式02・03!H62)</f>
        <v>×</v>
      </c>
      <c r="I62" s="134"/>
      <c r="J62" s="107" t="str">
        <f>IF(様式02・03!J62="","",様式02・03!J62)</f>
        <v>個</v>
      </c>
      <c r="K62" s="116" t="str">
        <f>IF(様式02・03!K62="","",様式02・03!K62)</f>
        <v>×</v>
      </c>
      <c r="L62" s="117">
        <f>IF(様式02・03!L62="","",様式02・03!L62)</f>
        <v>1.1000000000000001</v>
      </c>
      <c r="M62" s="324"/>
      <c r="N62" s="414"/>
      <c r="O62" s="324"/>
      <c r="P62" s="328"/>
    </row>
    <row r="63" spans="1:16">
      <c r="A63" s="127"/>
      <c r="B63" s="125"/>
      <c r="C63" s="125"/>
      <c r="D63" s="128"/>
      <c r="E63" s="329" t="str">
        <f>IF(様式02・03!E63="","",様式02・03!E63)</f>
        <v/>
      </c>
      <c r="F63" s="341" t="str">
        <f>IF(様式02・03!F63="","",様式02・03!F63)</f>
        <v/>
      </c>
      <c r="G63" s="321"/>
      <c r="H63" s="321"/>
      <c r="I63" s="321"/>
      <c r="J63" s="321"/>
      <c r="K63" s="321"/>
      <c r="L63" s="322"/>
      <c r="M63" s="323">
        <f>様式02・03!M63</f>
        <v>0</v>
      </c>
      <c r="N63" s="413">
        <f t="shared" si="26"/>
        <v>0</v>
      </c>
      <c r="O63" s="323">
        <f t="shared" ref="O63" si="29">M63-N63</f>
        <v>0</v>
      </c>
      <c r="P63" s="327"/>
    </row>
    <row r="64" spans="1:16">
      <c r="A64" s="127"/>
      <c r="B64" s="125"/>
      <c r="C64" s="125"/>
      <c r="D64" s="129"/>
      <c r="E64" s="330" t="str">
        <f>IF(様式02・03!E64="","",様式02・03!E64)</f>
        <v/>
      </c>
      <c r="F64" s="106"/>
      <c r="G64" s="107" t="str">
        <f>IF(様式02・03!G64="","",様式02・03!G64)</f>
        <v>円</v>
      </c>
      <c r="H64" s="116" t="str">
        <f>IF(様式02・03!H64="","",様式02・03!H64)</f>
        <v>×</v>
      </c>
      <c r="I64" s="134"/>
      <c r="J64" s="107" t="str">
        <f>IF(様式02・03!J64="","",様式02・03!J64)</f>
        <v>個</v>
      </c>
      <c r="K64" s="116" t="str">
        <f>IF(様式02・03!K64="","",様式02・03!K64)</f>
        <v>×</v>
      </c>
      <c r="L64" s="117">
        <f>IF(様式02・03!L64="","",様式02・03!L64)</f>
        <v>1.1000000000000001</v>
      </c>
      <c r="M64" s="324"/>
      <c r="N64" s="414"/>
      <c r="O64" s="324"/>
      <c r="P64" s="328"/>
    </row>
    <row r="65" spans="1:16" ht="30" customHeight="1">
      <c r="A65" s="130"/>
      <c r="B65" s="102"/>
      <c r="C65" s="102"/>
      <c r="D65" s="131"/>
      <c r="E65" s="312" t="s">
        <v>259</v>
      </c>
      <c r="F65" s="312"/>
      <c r="G65" s="312"/>
      <c r="H65" s="312"/>
      <c r="I65" s="312"/>
      <c r="J65" s="312"/>
      <c r="K65" s="312"/>
      <c r="L65" s="313"/>
      <c r="M65" s="23">
        <f t="shared" ref="M65:O79" si="30">SUM(M59:M64)</f>
        <v>0</v>
      </c>
      <c r="N65" s="23">
        <f t="shared" si="30"/>
        <v>0</v>
      </c>
      <c r="O65" s="23">
        <f t="shared" si="30"/>
        <v>0</v>
      </c>
      <c r="P65" s="93"/>
    </row>
    <row r="66" spans="1:16">
      <c r="A66" s="119" t="s">
        <v>57</v>
      </c>
      <c r="B66" s="120">
        <v>6</v>
      </c>
      <c r="C66" s="121" t="s">
        <v>58</v>
      </c>
      <c r="D66" s="122" t="s">
        <v>11</v>
      </c>
      <c r="E66" s="329" t="str">
        <f>IF(様式02・03!E66="","",様式02・03!E66)</f>
        <v/>
      </c>
      <c r="F66" s="341" t="str">
        <f>IF(様式02・03!F66="","",様式02・03!F66)</f>
        <v/>
      </c>
      <c r="G66" s="321"/>
      <c r="H66" s="321"/>
      <c r="I66" s="321"/>
      <c r="J66" s="321"/>
      <c r="K66" s="321"/>
      <c r="L66" s="322"/>
      <c r="M66" s="323">
        <f>様式02・03!M66</f>
        <v>0</v>
      </c>
      <c r="N66" s="413">
        <f t="shared" ref="N66:N70" si="31">F67*I67*IF(L67="",1,L67)</f>
        <v>0</v>
      </c>
      <c r="O66" s="323">
        <f t="shared" ref="O66" si="32">M66-N66</f>
        <v>0</v>
      </c>
      <c r="P66" s="327"/>
    </row>
    <row r="67" spans="1:16">
      <c r="A67" s="123"/>
      <c r="B67" s="124"/>
      <c r="C67" s="125"/>
      <c r="D67" s="126"/>
      <c r="E67" s="330" t="str">
        <f>IF(様式02・03!E67="","",様式02・03!E67)</f>
        <v/>
      </c>
      <c r="F67" s="106"/>
      <c r="G67" s="107" t="str">
        <f>IF(様式02・03!G67="","",様式02・03!G67)</f>
        <v>円</v>
      </c>
      <c r="H67" s="116" t="str">
        <f>IF(様式02・03!H67="","",様式02・03!H67)</f>
        <v>×</v>
      </c>
      <c r="I67" s="134"/>
      <c r="J67" s="107" t="str">
        <f>IF(様式02・03!J67="","",様式02・03!J67)</f>
        <v>個</v>
      </c>
      <c r="K67" s="116" t="str">
        <f>IF(様式02・03!K67="","",様式02・03!K67)</f>
        <v>×</v>
      </c>
      <c r="L67" s="117">
        <f>IF(様式02・03!L67="","",様式02・03!L67)</f>
        <v>1.1000000000000001</v>
      </c>
      <c r="M67" s="324"/>
      <c r="N67" s="414"/>
      <c r="O67" s="324"/>
      <c r="P67" s="328"/>
    </row>
    <row r="68" spans="1:16">
      <c r="A68" s="127"/>
      <c r="B68" s="125"/>
      <c r="C68" s="125"/>
      <c r="D68" s="128"/>
      <c r="E68" s="329" t="str">
        <f>IF(様式02・03!E68="","",様式02・03!E68)</f>
        <v/>
      </c>
      <c r="F68" s="341" t="str">
        <f>IF(様式02・03!F68="","",様式02・03!F68)</f>
        <v/>
      </c>
      <c r="G68" s="321"/>
      <c r="H68" s="321"/>
      <c r="I68" s="321"/>
      <c r="J68" s="321"/>
      <c r="K68" s="321"/>
      <c r="L68" s="322"/>
      <c r="M68" s="323">
        <f>様式02・03!M68</f>
        <v>0</v>
      </c>
      <c r="N68" s="413">
        <f t="shared" si="31"/>
        <v>0</v>
      </c>
      <c r="O68" s="323">
        <f t="shared" ref="O68" si="33">M68-N68</f>
        <v>0</v>
      </c>
      <c r="P68" s="327"/>
    </row>
    <row r="69" spans="1:16">
      <c r="A69" s="127"/>
      <c r="B69" s="125"/>
      <c r="C69" s="125"/>
      <c r="D69" s="126"/>
      <c r="E69" s="330" t="str">
        <f>IF(様式02・03!E69="","",様式02・03!E69)</f>
        <v/>
      </c>
      <c r="F69" s="106"/>
      <c r="G69" s="107" t="str">
        <f>IF(様式02・03!G69="","",様式02・03!G69)</f>
        <v>円</v>
      </c>
      <c r="H69" s="116" t="str">
        <f>IF(様式02・03!H69="","",様式02・03!H69)</f>
        <v>×</v>
      </c>
      <c r="I69" s="134"/>
      <c r="J69" s="107" t="str">
        <f>IF(様式02・03!J69="","",様式02・03!J69)</f>
        <v>個</v>
      </c>
      <c r="K69" s="116" t="str">
        <f>IF(様式02・03!K69="","",様式02・03!K69)</f>
        <v>×</v>
      </c>
      <c r="L69" s="117">
        <f>IF(様式02・03!L69="","",様式02・03!L69)</f>
        <v>1.1000000000000001</v>
      </c>
      <c r="M69" s="324"/>
      <c r="N69" s="414"/>
      <c r="O69" s="324"/>
      <c r="P69" s="328"/>
    </row>
    <row r="70" spans="1:16">
      <c r="A70" s="127"/>
      <c r="B70" s="125"/>
      <c r="C70" s="125"/>
      <c r="D70" s="128"/>
      <c r="E70" s="329" t="str">
        <f>IF(様式02・03!E70="","",様式02・03!E70)</f>
        <v/>
      </c>
      <c r="F70" s="341" t="str">
        <f>IF(様式02・03!F70="","",様式02・03!F70)</f>
        <v/>
      </c>
      <c r="G70" s="321"/>
      <c r="H70" s="321"/>
      <c r="I70" s="321"/>
      <c r="J70" s="321"/>
      <c r="K70" s="321"/>
      <c r="L70" s="322"/>
      <c r="M70" s="323">
        <f>様式02・03!M70</f>
        <v>0</v>
      </c>
      <c r="N70" s="413">
        <f t="shared" si="31"/>
        <v>0</v>
      </c>
      <c r="O70" s="323">
        <f t="shared" ref="O70" si="34">M70-N70</f>
        <v>0</v>
      </c>
      <c r="P70" s="327"/>
    </row>
    <row r="71" spans="1:16">
      <c r="A71" s="127"/>
      <c r="B71" s="125"/>
      <c r="C71" s="125"/>
      <c r="D71" s="129"/>
      <c r="E71" s="330" t="str">
        <f>IF(様式02・03!E71="","",様式02・03!E71)</f>
        <v/>
      </c>
      <c r="F71" s="106"/>
      <c r="G71" s="107" t="str">
        <f>IF(様式02・03!G71="","",様式02・03!G71)</f>
        <v>円</v>
      </c>
      <c r="H71" s="116" t="str">
        <f>IF(様式02・03!H71="","",様式02・03!H71)</f>
        <v>×</v>
      </c>
      <c r="I71" s="134"/>
      <c r="J71" s="107" t="str">
        <f>IF(様式02・03!J71="","",様式02・03!J71)</f>
        <v>個</v>
      </c>
      <c r="K71" s="116" t="str">
        <f>IF(様式02・03!K71="","",様式02・03!K71)</f>
        <v>×</v>
      </c>
      <c r="L71" s="117">
        <f>IF(様式02・03!L71="","",様式02・03!L71)</f>
        <v>1.1000000000000001</v>
      </c>
      <c r="M71" s="324"/>
      <c r="N71" s="414"/>
      <c r="O71" s="324"/>
      <c r="P71" s="328"/>
    </row>
    <row r="72" spans="1:16" ht="30" customHeight="1">
      <c r="A72" s="130"/>
      <c r="B72" s="102"/>
      <c r="C72" s="102"/>
      <c r="D72" s="131"/>
      <c r="E72" s="312" t="s">
        <v>259</v>
      </c>
      <c r="F72" s="312"/>
      <c r="G72" s="312"/>
      <c r="H72" s="312"/>
      <c r="I72" s="312"/>
      <c r="J72" s="312"/>
      <c r="K72" s="312"/>
      <c r="L72" s="313"/>
      <c r="M72" s="23">
        <f t="shared" ref="M72:N72" si="35">SUM(M66:M71)</f>
        <v>0</v>
      </c>
      <c r="N72" s="23">
        <f t="shared" si="35"/>
        <v>0</v>
      </c>
      <c r="O72" s="23">
        <f t="shared" si="30"/>
        <v>0</v>
      </c>
      <c r="P72" s="93"/>
    </row>
    <row r="73" spans="1:16">
      <c r="A73" s="119" t="s">
        <v>57</v>
      </c>
      <c r="B73" s="120">
        <v>7</v>
      </c>
      <c r="C73" s="121" t="s">
        <v>58</v>
      </c>
      <c r="D73" s="122" t="s">
        <v>12</v>
      </c>
      <c r="E73" s="329" t="str">
        <f>IF(様式02・03!E73="","",様式02・03!E73)</f>
        <v/>
      </c>
      <c r="F73" s="341" t="str">
        <f>IF(様式02・03!F73="","",様式02・03!F73)</f>
        <v/>
      </c>
      <c r="G73" s="321"/>
      <c r="H73" s="321"/>
      <c r="I73" s="321"/>
      <c r="J73" s="321"/>
      <c r="K73" s="321"/>
      <c r="L73" s="322"/>
      <c r="M73" s="323">
        <f>様式02・03!M73</f>
        <v>0</v>
      </c>
      <c r="N73" s="413">
        <f t="shared" ref="N73:N77" si="36">F74*I74*IF(L74="",1,L74)</f>
        <v>0</v>
      </c>
      <c r="O73" s="323">
        <f t="shared" ref="O73" si="37">M73-N73</f>
        <v>0</v>
      </c>
      <c r="P73" s="327"/>
    </row>
    <row r="74" spans="1:16">
      <c r="A74" s="123"/>
      <c r="B74" s="124"/>
      <c r="C74" s="125"/>
      <c r="D74" s="126"/>
      <c r="E74" s="330" t="str">
        <f>IF(様式02・03!E74="","",様式02・03!E74)</f>
        <v/>
      </c>
      <c r="F74" s="106"/>
      <c r="G74" s="107" t="str">
        <f>IF(様式02・03!G74="","",様式02・03!G74)</f>
        <v>円</v>
      </c>
      <c r="H74" s="116" t="str">
        <f>IF(様式02・03!H74="","",様式02・03!H74)</f>
        <v>×</v>
      </c>
      <c r="I74" s="134"/>
      <c r="J74" s="107" t="str">
        <f>IF(様式02・03!J74="","",様式02・03!J74)</f>
        <v>個</v>
      </c>
      <c r="K74" s="116" t="str">
        <f>IF(様式02・03!K74="","",様式02・03!K74)</f>
        <v>×</v>
      </c>
      <c r="L74" s="117">
        <f>IF(様式02・03!L74="","",様式02・03!L74)</f>
        <v>1.1000000000000001</v>
      </c>
      <c r="M74" s="324"/>
      <c r="N74" s="414"/>
      <c r="O74" s="324"/>
      <c r="P74" s="328"/>
    </row>
    <row r="75" spans="1:16">
      <c r="A75" s="127"/>
      <c r="B75" s="125"/>
      <c r="C75" s="125"/>
      <c r="D75" s="128"/>
      <c r="E75" s="329" t="str">
        <f>IF(様式02・03!E75="","",様式02・03!E75)</f>
        <v/>
      </c>
      <c r="F75" s="341" t="str">
        <f>IF(様式02・03!F75="","",様式02・03!F75)</f>
        <v/>
      </c>
      <c r="G75" s="321"/>
      <c r="H75" s="321"/>
      <c r="I75" s="321"/>
      <c r="J75" s="321"/>
      <c r="K75" s="321"/>
      <c r="L75" s="322"/>
      <c r="M75" s="323">
        <f>様式02・03!M75</f>
        <v>0</v>
      </c>
      <c r="N75" s="413">
        <f t="shared" si="36"/>
        <v>0</v>
      </c>
      <c r="O75" s="323">
        <f t="shared" ref="O75" si="38">M75-N75</f>
        <v>0</v>
      </c>
      <c r="P75" s="327"/>
    </row>
    <row r="76" spans="1:16">
      <c r="A76" s="127"/>
      <c r="B76" s="125"/>
      <c r="C76" s="125"/>
      <c r="D76" s="126"/>
      <c r="E76" s="330" t="str">
        <f>IF(様式02・03!E76="","",様式02・03!E76)</f>
        <v/>
      </c>
      <c r="F76" s="106"/>
      <c r="G76" s="107" t="str">
        <f>IF(様式02・03!G76="","",様式02・03!G76)</f>
        <v>円</v>
      </c>
      <c r="H76" s="116" t="str">
        <f>IF(様式02・03!H76="","",様式02・03!H76)</f>
        <v>×</v>
      </c>
      <c r="I76" s="134"/>
      <c r="J76" s="107" t="str">
        <f>IF(様式02・03!J76="","",様式02・03!J76)</f>
        <v>個</v>
      </c>
      <c r="K76" s="116" t="str">
        <f>IF(様式02・03!K76="","",様式02・03!K76)</f>
        <v>×</v>
      </c>
      <c r="L76" s="117">
        <f>IF(様式02・03!L76="","",様式02・03!L76)</f>
        <v>1.1000000000000001</v>
      </c>
      <c r="M76" s="324"/>
      <c r="N76" s="414"/>
      <c r="O76" s="324"/>
      <c r="P76" s="328"/>
    </row>
    <row r="77" spans="1:16">
      <c r="A77" s="127"/>
      <c r="B77" s="125"/>
      <c r="C77" s="125"/>
      <c r="D77" s="128"/>
      <c r="E77" s="329" t="str">
        <f>IF(様式02・03!E77="","",様式02・03!E77)</f>
        <v/>
      </c>
      <c r="F77" s="341" t="str">
        <f>IF(様式02・03!F77="","",様式02・03!F77)</f>
        <v/>
      </c>
      <c r="G77" s="321"/>
      <c r="H77" s="321"/>
      <c r="I77" s="321"/>
      <c r="J77" s="321"/>
      <c r="K77" s="321"/>
      <c r="L77" s="322"/>
      <c r="M77" s="323">
        <f>様式02・03!M77</f>
        <v>0</v>
      </c>
      <c r="N77" s="413">
        <f t="shared" si="36"/>
        <v>0</v>
      </c>
      <c r="O77" s="323">
        <f t="shared" ref="O77" si="39">M77-N77</f>
        <v>0</v>
      </c>
      <c r="P77" s="327"/>
    </row>
    <row r="78" spans="1:16">
      <c r="A78" s="127"/>
      <c r="B78" s="125"/>
      <c r="C78" s="125"/>
      <c r="D78" s="129"/>
      <c r="E78" s="330" t="str">
        <f>IF(様式02・03!E78="","",様式02・03!E78)</f>
        <v/>
      </c>
      <c r="F78" s="106"/>
      <c r="G78" s="107" t="str">
        <f>IF(様式02・03!G78="","",様式02・03!G78)</f>
        <v>円</v>
      </c>
      <c r="H78" s="116" t="str">
        <f>IF(様式02・03!H78="","",様式02・03!H78)</f>
        <v>×</v>
      </c>
      <c r="I78" s="134"/>
      <c r="J78" s="107" t="str">
        <f>IF(様式02・03!J78="","",様式02・03!J78)</f>
        <v>個</v>
      </c>
      <c r="K78" s="116" t="str">
        <f>IF(様式02・03!K78="","",様式02・03!K78)</f>
        <v>×</v>
      </c>
      <c r="L78" s="117">
        <f>IF(様式02・03!L78="","",様式02・03!L78)</f>
        <v>1.1000000000000001</v>
      </c>
      <c r="M78" s="324"/>
      <c r="N78" s="414"/>
      <c r="O78" s="324"/>
      <c r="P78" s="328"/>
    </row>
    <row r="79" spans="1:16" ht="30" customHeight="1">
      <c r="A79" s="130"/>
      <c r="B79" s="102"/>
      <c r="C79" s="102"/>
      <c r="D79" s="131"/>
      <c r="E79" s="312" t="s">
        <v>259</v>
      </c>
      <c r="F79" s="312"/>
      <c r="G79" s="312"/>
      <c r="H79" s="312"/>
      <c r="I79" s="312"/>
      <c r="J79" s="312"/>
      <c r="K79" s="312"/>
      <c r="L79" s="313"/>
      <c r="M79" s="23">
        <f t="shared" ref="M79:N79" si="40">SUM(M73:M78)</f>
        <v>0</v>
      </c>
      <c r="N79" s="23">
        <f t="shared" si="40"/>
        <v>0</v>
      </c>
      <c r="O79" s="23">
        <f t="shared" si="30"/>
        <v>0</v>
      </c>
      <c r="P79" s="93"/>
    </row>
    <row r="80" spans="1:16">
      <c r="A80" s="119" t="s">
        <v>57</v>
      </c>
      <c r="B80" s="120">
        <v>8</v>
      </c>
      <c r="C80" s="121" t="s">
        <v>58</v>
      </c>
      <c r="D80" s="122" t="s">
        <v>13</v>
      </c>
      <c r="E80" s="329" t="str">
        <f>IF(様式02・03!E80="","",様式02・03!E80)</f>
        <v/>
      </c>
      <c r="F80" s="341" t="str">
        <f>IF(様式02・03!F80="","",様式02・03!F80)</f>
        <v/>
      </c>
      <c r="G80" s="321"/>
      <c r="H80" s="321"/>
      <c r="I80" s="321"/>
      <c r="J80" s="321"/>
      <c r="K80" s="321"/>
      <c r="L80" s="322"/>
      <c r="M80" s="323">
        <f>様式02・03!M80</f>
        <v>0</v>
      </c>
      <c r="N80" s="413">
        <f t="shared" ref="N80:N84" si="41">F81*I81*IF(L81="",1,L81)</f>
        <v>0</v>
      </c>
      <c r="O80" s="323">
        <f t="shared" ref="O80" si="42">M80-N80</f>
        <v>0</v>
      </c>
      <c r="P80" s="327"/>
    </row>
    <row r="81" spans="1:16">
      <c r="A81" s="123"/>
      <c r="B81" s="124"/>
      <c r="C81" s="125"/>
      <c r="D81" s="126"/>
      <c r="E81" s="330" t="str">
        <f>IF(様式02・03!E81="","",様式02・03!E81)</f>
        <v/>
      </c>
      <c r="F81" s="106"/>
      <c r="G81" s="107" t="str">
        <f>IF(様式02・03!G81="","",様式02・03!G81)</f>
        <v>円</v>
      </c>
      <c r="H81" s="116" t="str">
        <f>IF(様式02・03!H81="","",様式02・03!H81)</f>
        <v>×</v>
      </c>
      <c r="I81" s="134"/>
      <c r="J81" s="107" t="str">
        <f>IF(様式02・03!J81="","",様式02・03!J81)</f>
        <v>個</v>
      </c>
      <c r="K81" s="116" t="str">
        <f>IF(様式02・03!K81="","",様式02・03!K81)</f>
        <v>×</v>
      </c>
      <c r="L81" s="117">
        <f>IF(様式02・03!L81="","",様式02・03!L81)</f>
        <v>1.1000000000000001</v>
      </c>
      <c r="M81" s="324"/>
      <c r="N81" s="414"/>
      <c r="O81" s="324"/>
      <c r="P81" s="328"/>
    </row>
    <row r="82" spans="1:16">
      <c r="A82" s="127"/>
      <c r="B82" s="125"/>
      <c r="C82" s="125"/>
      <c r="D82" s="128"/>
      <c r="E82" s="329" t="str">
        <f>IF(様式02・03!E82="","",様式02・03!E82)</f>
        <v/>
      </c>
      <c r="F82" s="341" t="str">
        <f>IF(様式02・03!F82="","",様式02・03!F82)</f>
        <v/>
      </c>
      <c r="G82" s="321"/>
      <c r="H82" s="321"/>
      <c r="I82" s="321"/>
      <c r="J82" s="321"/>
      <c r="K82" s="321"/>
      <c r="L82" s="322"/>
      <c r="M82" s="323">
        <f>様式02・03!M82</f>
        <v>0</v>
      </c>
      <c r="N82" s="413">
        <f t="shared" si="41"/>
        <v>0</v>
      </c>
      <c r="O82" s="323">
        <f t="shared" ref="O82" si="43">M82-N82</f>
        <v>0</v>
      </c>
      <c r="P82" s="327"/>
    </row>
    <row r="83" spans="1:16">
      <c r="A83" s="127"/>
      <c r="B83" s="125"/>
      <c r="C83" s="125"/>
      <c r="D83" s="126"/>
      <c r="E83" s="330" t="str">
        <f>IF(様式02・03!E83="","",様式02・03!E83)</f>
        <v/>
      </c>
      <c r="F83" s="106"/>
      <c r="G83" s="107" t="str">
        <f>IF(様式02・03!G83="","",様式02・03!G83)</f>
        <v>円</v>
      </c>
      <c r="H83" s="116" t="str">
        <f>IF(様式02・03!H83="","",様式02・03!H83)</f>
        <v>×</v>
      </c>
      <c r="I83" s="134"/>
      <c r="J83" s="107" t="str">
        <f>IF(様式02・03!J83="","",様式02・03!J83)</f>
        <v>個</v>
      </c>
      <c r="K83" s="116" t="str">
        <f>IF(様式02・03!K83="","",様式02・03!K83)</f>
        <v>×</v>
      </c>
      <c r="L83" s="117">
        <f>IF(様式02・03!L83="","",様式02・03!L83)</f>
        <v>1.1000000000000001</v>
      </c>
      <c r="M83" s="324"/>
      <c r="N83" s="414"/>
      <c r="O83" s="324"/>
      <c r="P83" s="328"/>
    </row>
    <row r="84" spans="1:16">
      <c r="A84" s="127"/>
      <c r="B84" s="125"/>
      <c r="C84" s="125"/>
      <c r="D84" s="128"/>
      <c r="E84" s="329" t="str">
        <f>IF(様式02・03!E84="","",様式02・03!E84)</f>
        <v/>
      </c>
      <c r="F84" s="341" t="str">
        <f>IF(様式02・03!F84="","",様式02・03!F84)</f>
        <v/>
      </c>
      <c r="G84" s="321"/>
      <c r="H84" s="321"/>
      <c r="I84" s="321"/>
      <c r="J84" s="321"/>
      <c r="K84" s="321"/>
      <c r="L84" s="322"/>
      <c r="M84" s="323">
        <f>様式02・03!M84</f>
        <v>0</v>
      </c>
      <c r="N84" s="413">
        <f t="shared" si="41"/>
        <v>0</v>
      </c>
      <c r="O84" s="323">
        <f t="shared" ref="O84" si="44">M84-N84</f>
        <v>0</v>
      </c>
      <c r="P84" s="327"/>
    </row>
    <row r="85" spans="1:16">
      <c r="A85" s="127"/>
      <c r="B85" s="125"/>
      <c r="C85" s="125"/>
      <c r="D85" s="129"/>
      <c r="E85" s="330" t="str">
        <f>IF(様式02・03!E85="","",様式02・03!E85)</f>
        <v/>
      </c>
      <c r="F85" s="106"/>
      <c r="G85" s="107" t="str">
        <f>IF(様式02・03!G85="","",様式02・03!G85)</f>
        <v>円</v>
      </c>
      <c r="H85" s="116" t="str">
        <f>IF(様式02・03!H85="","",様式02・03!H85)</f>
        <v>×</v>
      </c>
      <c r="I85" s="134"/>
      <c r="J85" s="107" t="str">
        <f>IF(様式02・03!J85="","",様式02・03!J85)</f>
        <v>個</v>
      </c>
      <c r="K85" s="116" t="str">
        <f>IF(様式02・03!K85="","",様式02・03!K85)</f>
        <v>×</v>
      </c>
      <c r="L85" s="117">
        <f>IF(様式02・03!L85="","",様式02・03!L85)</f>
        <v>1.1000000000000001</v>
      </c>
      <c r="M85" s="324"/>
      <c r="N85" s="414"/>
      <c r="O85" s="324"/>
      <c r="P85" s="328"/>
    </row>
    <row r="86" spans="1:16" ht="30" customHeight="1">
      <c r="A86" s="130"/>
      <c r="B86" s="102"/>
      <c r="C86" s="102"/>
      <c r="D86" s="131"/>
      <c r="E86" s="312" t="s">
        <v>259</v>
      </c>
      <c r="F86" s="312"/>
      <c r="G86" s="312"/>
      <c r="H86" s="312"/>
      <c r="I86" s="312"/>
      <c r="J86" s="312"/>
      <c r="K86" s="312"/>
      <c r="L86" s="313"/>
      <c r="M86" s="23">
        <f t="shared" ref="M86:O100" si="45">SUM(M80:M85)</f>
        <v>0</v>
      </c>
      <c r="N86" s="23">
        <f t="shared" si="45"/>
        <v>0</v>
      </c>
      <c r="O86" s="23">
        <f t="shared" si="45"/>
        <v>0</v>
      </c>
      <c r="P86" s="93"/>
    </row>
    <row r="87" spans="1:16">
      <c r="A87" s="119" t="s">
        <v>57</v>
      </c>
      <c r="B87" s="120">
        <v>9</v>
      </c>
      <c r="C87" s="121" t="s">
        <v>58</v>
      </c>
      <c r="D87" s="122" t="s">
        <v>14</v>
      </c>
      <c r="E87" s="329" t="str">
        <f>IF(様式02・03!E87="","",様式02・03!E87)</f>
        <v/>
      </c>
      <c r="F87" s="341" t="str">
        <f>IF(様式02・03!F87="","",様式02・03!F87)</f>
        <v/>
      </c>
      <c r="G87" s="321"/>
      <c r="H87" s="321"/>
      <c r="I87" s="321"/>
      <c r="J87" s="321"/>
      <c r="K87" s="321"/>
      <c r="L87" s="322"/>
      <c r="M87" s="323">
        <f>様式02・03!M87</f>
        <v>0</v>
      </c>
      <c r="N87" s="413">
        <f t="shared" ref="N87:N91" si="46">F88*I88*IF(L88="",1,L88)</f>
        <v>0</v>
      </c>
      <c r="O87" s="323">
        <f t="shared" ref="O87" si="47">M87-N87</f>
        <v>0</v>
      </c>
      <c r="P87" s="327"/>
    </row>
    <row r="88" spans="1:16">
      <c r="A88" s="123"/>
      <c r="B88" s="124"/>
      <c r="C88" s="125"/>
      <c r="D88" s="126"/>
      <c r="E88" s="330" t="str">
        <f>IF(様式02・03!E88="","",様式02・03!E88)</f>
        <v/>
      </c>
      <c r="F88" s="106"/>
      <c r="G88" s="107" t="str">
        <f>IF(様式02・03!G88="","",様式02・03!G88)</f>
        <v>円</v>
      </c>
      <c r="H88" s="116" t="str">
        <f>IF(様式02・03!H88="","",様式02・03!H88)</f>
        <v>×</v>
      </c>
      <c r="I88" s="134"/>
      <c r="J88" s="107" t="str">
        <f>IF(様式02・03!J88="","",様式02・03!J88)</f>
        <v>個</v>
      </c>
      <c r="K88" s="116" t="str">
        <f>IF(様式02・03!K88="","",様式02・03!K88)</f>
        <v>×</v>
      </c>
      <c r="L88" s="117">
        <f>IF(様式02・03!L88="","",様式02・03!L88)</f>
        <v>1.1000000000000001</v>
      </c>
      <c r="M88" s="324"/>
      <c r="N88" s="414"/>
      <c r="O88" s="324"/>
      <c r="P88" s="328"/>
    </row>
    <row r="89" spans="1:16">
      <c r="A89" s="127"/>
      <c r="B89" s="125"/>
      <c r="C89" s="125"/>
      <c r="D89" s="128"/>
      <c r="E89" s="329" t="str">
        <f>IF(様式02・03!E89="","",様式02・03!E89)</f>
        <v/>
      </c>
      <c r="F89" s="341" t="str">
        <f>IF(様式02・03!F89="","",様式02・03!F89)</f>
        <v/>
      </c>
      <c r="G89" s="321"/>
      <c r="H89" s="321"/>
      <c r="I89" s="321"/>
      <c r="J89" s="321"/>
      <c r="K89" s="321"/>
      <c r="L89" s="322"/>
      <c r="M89" s="323">
        <f>様式02・03!M89</f>
        <v>0</v>
      </c>
      <c r="N89" s="413">
        <f t="shared" si="46"/>
        <v>0</v>
      </c>
      <c r="O89" s="323">
        <f t="shared" ref="O89" si="48">M89-N89</f>
        <v>0</v>
      </c>
      <c r="P89" s="327"/>
    </row>
    <row r="90" spans="1:16">
      <c r="A90" s="127"/>
      <c r="B90" s="125"/>
      <c r="C90" s="125"/>
      <c r="D90" s="126"/>
      <c r="E90" s="330" t="str">
        <f>IF(様式02・03!E90="","",様式02・03!E90)</f>
        <v/>
      </c>
      <c r="F90" s="106"/>
      <c r="G90" s="107" t="str">
        <f>IF(様式02・03!G90="","",様式02・03!G90)</f>
        <v>円</v>
      </c>
      <c r="H90" s="116" t="str">
        <f>IF(様式02・03!H90="","",様式02・03!H90)</f>
        <v>×</v>
      </c>
      <c r="I90" s="134"/>
      <c r="J90" s="107" t="str">
        <f>IF(様式02・03!J90="","",様式02・03!J90)</f>
        <v>個</v>
      </c>
      <c r="K90" s="116" t="str">
        <f>IF(様式02・03!K90="","",様式02・03!K90)</f>
        <v>×</v>
      </c>
      <c r="L90" s="117">
        <f>IF(様式02・03!L90="","",様式02・03!L90)</f>
        <v>1.1000000000000001</v>
      </c>
      <c r="M90" s="324"/>
      <c r="N90" s="414"/>
      <c r="O90" s="324"/>
      <c r="P90" s="328"/>
    </row>
    <row r="91" spans="1:16">
      <c r="A91" s="127"/>
      <c r="B91" s="125"/>
      <c r="C91" s="125"/>
      <c r="D91" s="128"/>
      <c r="E91" s="329" t="str">
        <f>IF(様式02・03!E91="","",様式02・03!E91)</f>
        <v/>
      </c>
      <c r="F91" s="341" t="str">
        <f>IF(様式02・03!F91="","",様式02・03!F91)</f>
        <v/>
      </c>
      <c r="G91" s="321"/>
      <c r="H91" s="321"/>
      <c r="I91" s="321"/>
      <c r="J91" s="321"/>
      <c r="K91" s="321"/>
      <c r="L91" s="322"/>
      <c r="M91" s="323">
        <f>様式02・03!M91</f>
        <v>0</v>
      </c>
      <c r="N91" s="413">
        <f t="shared" si="46"/>
        <v>0</v>
      </c>
      <c r="O91" s="323">
        <f t="shared" ref="O91" si="49">M91-N91</f>
        <v>0</v>
      </c>
      <c r="P91" s="327"/>
    </row>
    <row r="92" spans="1:16">
      <c r="A92" s="127"/>
      <c r="B92" s="125"/>
      <c r="C92" s="125"/>
      <c r="D92" s="129"/>
      <c r="E92" s="330" t="str">
        <f>IF(様式02・03!E92="","",様式02・03!E92)</f>
        <v/>
      </c>
      <c r="F92" s="106"/>
      <c r="G92" s="107" t="str">
        <f>IF(様式02・03!G92="","",様式02・03!G92)</f>
        <v>円</v>
      </c>
      <c r="H92" s="116" t="str">
        <f>IF(様式02・03!H92="","",様式02・03!H92)</f>
        <v>×</v>
      </c>
      <c r="I92" s="134"/>
      <c r="J92" s="107" t="str">
        <f>IF(様式02・03!J92="","",様式02・03!J92)</f>
        <v>個</v>
      </c>
      <c r="K92" s="116" t="str">
        <f>IF(様式02・03!K92="","",様式02・03!K92)</f>
        <v>×</v>
      </c>
      <c r="L92" s="117">
        <f>IF(様式02・03!L92="","",様式02・03!L92)</f>
        <v>1.1000000000000001</v>
      </c>
      <c r="M92" s="324"/>
      <c r="N92" s="414"/>
      <c r="O92" s="324"/>
      <c r="P92" s="328"/>
    </row>
    <row r="93" spans="1:16" ht="30" customHeight="1">
      <c r="A93" s="130"/>
      <c r="B93" s="102"/>
      <c r="C93" s="102"/>
      <c r="D93" s="131"/>
      <c r="E93" s="312" t="s">
        <v>259</v>
      </c>
      <c r="F93" s="312"/>
      <c r="G93" s="312"/>
      <c r="H93" s="312"/>
      <c r="I93" s="312"/>
      <c r="J93" s="312"/>
      <c r="K93" s="312"/>
      <c r="L93" s="313"/>
      <c r="M93" s="23">
        <f t="shared" ref="M93:N93" si="50">SUM(M87:M92)</f>
        <v>0</v>
      </c>
      <c r="N93" s="23">
        <f t="shared" si="50"/>
        <v>0</v>
      </c>
      <c r="O93" s="23">
        <f t="shared" si="45"/>
        <v>0</v>
      </c>
      <c r="P93" s="93"/>
    </row>
    <row r="94" spans="1:16">
      <c r="A94" s="119" t="s">
        <v>57</v>
      </c>
      <c r="B94" s="120">
        <v>10</v>
      </c>
      <c r="C94" s="121" t="s">
        <v>58</v>
      </c>
      <c r="D94" s="122" t="s">
        <v>5</v>
      </c>
      <c r="E94" s="329" t="str">
        <f>IF(様式02・03!E94="","",様式02・03!E94)</f>
        <v/>
      </c>
      <c r="F94" s="341" t="str">
        <f>IF(様式02・03!F94="","",様式02・03!F94)</f>
        <v/>
      </c>
      <c r="G94" s="321"/>
      <c r="H94" s="321"/>
      <c r="I94" s="321"/>
      <c r="J94" s="321"/>
      <c r="K94" s="321"/>
      <c r="L94" s="322"/>
      <c r="M94" s="323">
        <f>様式02・03!M94</f>
        <v>0</v>
      </c>
      <c r="N94" s="413">
        <f t="shared" ref="N94:N98" si="51">F95*I95*IF(L95="",1,L95)</f>
        <v>0</v>
      </c>
      <c r="O94" s="323">
        <f t="shared" ref="O94" si="52">M94-N94</f>
        <v>0</v>
      </c>
      <c r="P94" s="327"/>
    </row>
    <row r="95" spans="1:16">
      <c r="A95" s="123"/>
      <c r="B95" s="124"/>
      <c r="C95" s="125"/>
      <c r="D95" s="126"/>
      <c r="E95" s="330" t="str">
        <f>IF(様式02・03!E95="","",様式02・03!E95)</f>
        <v/>
      </c>
      <c r="F95" s="106"/>
      <c r="G95" s="107" t="str">
        <f>IF(様式02・03!G95="","",様式02・03!G95)</f>
        <v>円</v>
      </c>
      <c r="H95" s="116" t="str">
        <f>IF(様式02・03!H95="","",様式02・03!H95)</f>
        <v>×</v>
      </c>
      <c r="I95" s="134"/>
      <c r="J95" s="107" t="str">
        <f>IF(様式02・03!J95="","",様式02・03!J95)</f>
        <v>個</v>
      </c>
      <c r="K95" s="116" t="str">
        <f>IF(様式02・03!K95="","",様式02・03!K95)</f>
        <v>×</v>
      </c>
      <c r="L95" s="117">
        <f>IF(様式02・03!L95="","",様式02・03!L95)</f>
        <v>1.1000000000000001</v>
      </c>
      <c r="M95" s="324"/>
      <c r="N95" s="414"/>
      <c r="O95" s="324"/>
      <c r="P95" s="328"/>
    </row>
    <row r="96" spans="1:16">
      <c r="A96" s="127"/>
      <c r="B96" s="125"/>
      <c r="C96" s="125"/>
      <c r="D96" s="128"/>
      <c r="E96" s="329" t="str">
        <f>IF(様式02・03!E96="","",様式02・03!E96)</f>
        <v/>
      </c>
      <c r="F96" s="341" t="str">
        <f>IF(様式02・03!F96="","",様式02・03!F96)</f>
        <v/>
      </c>
      <c r="G96" s="321"/>
      <c r="H96" s="321"/>
      <c r="I96" s="321"/>
      <c r="J96" s="321"/>
      <c r="K96" s="321"/>
      <c r="L96" s="322"/>
      <c r="M96" s="323">
        <f>様式02・03!M96</f>
        <v>0</v>
      </c>
      <c r="N96" s="413">
        <f t="shared" si="51"/>
        <v>0</v>
      </c>
      <c r="O96" s="323">
        <f t="shared" ref="O96" si="53">M96-N96</f>
        <v>0</v>
      </c>
      <c r="P96" s="327"/>
    </row>
    <row r="97" spans="1:16">
      <c r="A97" s="127"/>
      <c r="B97" s="125"/>
      <c r="C97" s="125"/>
      <c r="D97" s="126"/>
      <c r="E97" s="330" t="str">
        <f>IF(様式02・03!E97="","",様式02・03!E97)</f>
        <v/>
      </c>
      <c r="F97" s="106"/>
      <c r="G97" s="107" t="str">
        <f>IF(様式02・03!G97="","",様式02・03!G97)</f>
        <v>円</v>
      </c>
      <c r="H97" s="116" t="str">
        <f>IF(様式02・03!H97="","",様式02・03!H97)</f>
        <v>×</v>
      </c>
      <c r="I97" s="134"/>
      <c r="J97" s="107" t="str">
        <f>IF(様式02・03!J97="","",様式02・03!J97)</f>
        <v>個</v>
      </c>
      <c r="K97" s="116" t="str">
        <f>IF(様式02・03!K97="","",様式02・03!K97)</f>
        <v>×</v>
      </c>
      <c r="L97" s="117">
        <f>IF(様式02・03!L97="","",様式02・03!L97)</f>
        <v>1.1000000000000001</v>
      </c>
      <c r="M97" s="324"/>
      <c r="N97" s="414"/>
      <c r="O97" s="324"/>
      <c r="P97" s="328"/>
    </row>
    <row r="98" spans="1:16">
      <c r="A98" s="127"/>
      <c r="B98" s="125"/>
      <c r="C98" s="125"/>
      <c r="D98" s="128"/>
      <c r="E98" s="329" t="str">
        <f>IF(様式02・03!E98="","",様式02・03!E98)</f>
        <v/>
      </c>
      <c r="F98" s="341" t="str">
        <f>IF(様式02・03!F98="","",様式02・03!F98)</f>
        <v/>
      </c>
      <c r="G98" s="321"/>
      <c r="H98" s="321"/>
      <c r="I98" s="321"/>
      <c r="J98" s="321"/>
      <c r="K98" s="321"/>
      <c r="L98" s="322"/>
      <c r="M98" s="323">
        <f>様式02・03!M98</f>
        <v>0</v>
      </c>
      <c r="N98" s="413">
        <f t="shared" si="51"/>
        <v>0</v>
      </c>
      <c r="O98" s="323">
        <f t="shared" ref="O98" si="54">M98-N98</f>
        <v>0</v>
      </c>
      <c r="P98" s="327"/>
    </row>
    <row r="99" spans="1:16">
      <c r="A99" s="127"/>
      <c r="B99" s="125"/>
      <c r="C99" s="125"/>
      <c r="D99" s="129"/>
      <c r="E99" s="330" t="str">
        <f>IF(様式02・03!E99="","",様式02・03!E99)</f>
        <v/>
      </c>
      <c r="F99" s="106"/>
      <c r="G99" s="107" t="str">
        <f>IF(様式02・03!G99="","",様式02・03!G99)</f>
        <v>円</v>
      </c>
      <c r="H99" s="116" t="str">
        <f>IF(様式02・03!H99="","",様式02・03!H99)</f>
        <v>×</v>
      </c>
      <c r="I99" s="134"/>
      <c r="J99" s="107" t="str">
        <f>IF(様式02・03!J99="","",様式02・03!J99)</f>
        <v>個</v>
      </c>
      <c r="K99" s="116" t="str">
        <f>IF(様式02・03!K99="","",様式02・03!K99)</f>
        <v>×</v>
      </c>
      <c r="L99" s="117">
        <f>IF(様式02・03!L99="","",様式02・03!L99)</f>
        <v>1.1000000000000001</v>
      </c>
      <c r="M99" s="324"/>
      <c r="N99" s="414"/>
      <c r="O99" s="324"/>
      <c r="P99" s="328"/>
    </row>
    <row r="100" spans="1:16" ht="30" customHeight="1">
      <c r="A100" s="94"/>
      <c r="B100" s="33"/>
      <c r="C100" s="33"/>
      <c r="D100" s="118"/>
      <c r="E100" s="312" t="s">
        <v>259</v>
      </c>
      <c r="F100" s="312"/>
      <c r="G100" s="312"/>
      <c r="H100" s="312"/>
      <c r="I100" s="312"/>
      <c r="J100" s="312"/>
      <c r="K100" s="312"/>
      <c r="L100" s="313"/>
      <c r="M100" s="23">
        <f t="shared" ref="M100:N100" si="55">SUM(M94:M99)</f>
        <v>0</v>
      </c>
      <c r="N100" s="23">
        <f t="shared" si="55"/>
        <v>0</v>
      </c>
      <c r="O100" s="23">
        <f t="shared" si="45"/>
        <v>0</v>
      </c>
      <c r="P100" s="93"/>
    </row>
    <row r="101" spans="1:16">
      <c r="A101" s="24" t="s">
        <v>57</v>
      </c>
      <c r="B101" s="25">
        <v>11</v>
      </c>
      <c r="C101" s="26" t="s">
        <v>58</v>
      </c>
      <c r="D101" s="354" t="s">
        <v>254</v>
      </c>
      <c r="E101" s="355"/>
      <c r="F101" s="341" t="str">
        <f>IF(様式02・03!F101="","",様式02・03!F101)</f>
        <v/>
      </c>
      <c r="G101" s="321"/>
      <c r="H101" s="321"/>
      <c r="I101" s="321"/>
      <c r="J101" s="321"/>
      <c r="K101" s="321"/>
      <c r="L101" s="322"/>
      <c r="M101" s="323">
        <f>様式02・03!M101</f>
        <v>0</v>
      </c>
      <c r="N101" s="413">
        <f t="shared" ref="N101:N105" si="56">F102*I102*IF(L102="",1,L102)</f>
        <v>0</v>
      </c>
      <c r="O101" s="323">
        <f t="shared" ref="O101" si="57">M101-N101</f>
        <v>0</v>
      </c>
      <c r="P101" s="327"/>
    </row>
    <row r="102" spans="1:16">
      <c r="A102" s="108"/>
      <c r="B102" s="96"/>
      <c r="C102" s="32"/>
      <c r="D102" s="129"/>
      <c r="E102" s="126"/>
      <c r="F102" s="106"/>
      <c r="G102" s="107" t="str">
        <f>IF(様式02・03!G102="","",様式02・03!G102)</f>
        <v>円</v>
      </c>
      <c r="H102" s="116" t="str">
        <f>IF(様式02・03!H102="","",様式02・03!H102)</f>
        <v>×</v>
      </c>
      <c r="I102" s="134"/>
      <c r="J102" s="107" t="str">
        <f>IF(様式02・03!J102="","",様式02・03!J102)</f>
        <v>個</v>
      </c>
      <c r="K102" s="116" t="str">
        <f>IF(様式02・03!K102="","",様式02・03!K102)</f>
        <v>×</v>
      </c>
      <c r="L102" s="117">
        <f>IF(様式02・03!L102="","",様式02・03!L102)</f>
        <v>1.1000000000000001</v>
      </c>
      <c r="M102" s="324"/>
      <c r="N102" s="414"/>
      <c r="O102" s="324"/>
      <c r="P102" s="328"/>
    </row>
    <row r="103" spans="1:16">
      <c r="A103" s="95"/>
      <c r="B103" s="32"/>
      <c r="C103" s="32"/>
      <c r="D103" s="129"/>
      <c r="E103" s="132"/>
      <c r="F103" s="341" t="str">
        <f>IF(様式02・03!F103="","",様式02・03!F103)</f>
        <v/>
      </c>
      <c r="G103" s="321"/>
      <c r="H103" s="321"/>
      <c r="I103" s="321"/>
      <c r="J103" s="321"/>
      <c r="K103" s="321"/>
      <c r="L103" s="322"/>
      <c r="M103" s="323">
        <f>様式02・03!M103</f>
        <v>0</v>
      </c>
      <c r="N103" s="413">
        <f t="shared" si="56"/>
        <v>0</v>
      </c>
      <c r="O103" s="323">
        <f t="shared" ref="O103" si="58">M103-N103</f>
        <v>0</v>
      </c>
      <c r="P103" s="327"/>
    </row>
    <row r="104" spans="1:16">
      <c r="A104" s="95"/>
      <c r="B104" s="32"/>
      <c r="C104" s="32"/>
      <c r="D104" s="129"/>
      <c r="E104" s="132"/>
      <c r="F104" s="106"/>
      <c r="G104" s="107" t="str">
        <f>IF(様式02・03!G104="","",様式02・03!G104)</f>
        <v>円</v>
      </c>
      <c r="H104" s="116" t="str">
        <f>IF(様式02・03!H104="","",様式02・03!H104)</f>
        <v>×</v>
      </c>
      <c r="I104" s="134"/>
      <c r="J104" s="107" t="str">
        <f>IF(様式02・03!J104="","",様式02・03!J104)</f>
        <v>個</v>
      </c>
      <c r="K104" s="116" t="str">
        <f>IF(様式02・03!K104="","",様式02・03!K104)</f>
        <v>×</v>
      </c>
      <c r="L104" s="117">
        <f>IF(様式02・03!L104="","",様式02・03!L104)</f>
        <v>1.1000000000000001</v>
      </c>
      <c r="M104" s="324"/>
      <c r="N104" s="414"/>
      <c r="O104" s="324"/>
      <c r="P104" s="328"/>
    </row>
    <row r="105" spans="1:16">
      <c r="A105" s="95"/>
      <c r="B105" s="32"/>
      <c r="C105" s="32"/>
      <c r="D105" s="129"/>
      <c r="E105" s="132"/>
      <c r="F105" s="341" t="str">
        <f>IF(様式02・03!F105="","",様式02・03!F105)</f>
        <v/>
      </c>
      <c r="G105" s="321"/>
      <c r="H105" s="321"/>
      <c r="I105" s="321"/>
      <c r="J105" s="321"/>
      <c r="K105" s="321"/>
      <c r="L105" s="322"/>
      <c r="M105" s="323">
        <f>様式02・03!M105</f>
        <v>0</v>
      </c>
      <c r="N105" s="413">
        <f t="shared" si="56"/>
        <v>0</v>
      </c>
      <c r="O105" s="323">
        <f t="shared" ref="O105" si="59">M105-N105</f>
        <v>0</v>
      </c>
      <c r="P105" s="327"/>
    </row>
    <row r="106" spans="1:16">
      <c r="A106" s="95"/>
      <c r="B106" s="32"/>
      <c r="C106" s="32"/>
      <c r="D106" s="129"/>
      <c r="E106" s="132"/>
      <c r="F106" s="106"/>
      <c r="G106" s="107" t="str">
        <f>IF(様式02・03!G106="","",様式02・03!G106)</f>
        <v>円</v>
      </c>
      <c r="H106" s="116" t="str">
        <f>IF(様式02・03!H106="","",様式02・03!H106)</f>
        <v>×</v>
      </c>
      <c r="I106" s="134"/>
      <c r="J106" s="107" t="str">
        <f>IF(様式02・03!J106="","",様式02・03!J106)</f>
        <v>個</v>
      </c>
      <c r="K106" s="116" t="str">
        <f>IF(様式02・03!K106="","",様式02・03!K106)</f>
        <v>×</v>
      </c>
      <c r="L106" s="117">
        <f>IF(様式02・03!L106="","",様式02・03!L106)</f>
        <v>1.1000000000000001</v>
      </c>
      <c r="M106" s="324"/>
      <c r="N106" s="414"/>
      <c r="O106" s="324"/>
      <c r="P106" s="328"/>
    </row>
    <row r="107" spans="1:16" ht="30" customHeight="1">
      <c r="A107" s="94"/>
      <c r="B107" s="105"/>
      <c r="C107" s="105"/>
      <c r="D107" s="131"/>
      <c r="E107" s="133"/>
      <c r="F107" s="312" t="s">
        <v>261</v>
      </c>
      <c r="G107" s="312"/>
      <c r="H107" s="312"/>
      <c r="I107" s="312"/>
      <c r="J107" s="312"/>
      <c r="K107" s="312"/>
      <c r="L107" s="313"/>
      <c r="M107" s="23">
        <f t="shared" ref="M107:O121" si="60">SUM(M101:M106)</f>
        <v>0</v>
      </c>
      <c r="N107" s="23">
        <f t="shared" si="60"/>
        <v>0</v>
      </c>
      <c r="O107" s="23">
        <f t="shared" si="60"/>
        <v>0</v>
      </c>
      <c r="P107" s="93"/>
    </row>
    <row r="108" spans="1:16">
      <c r="A108" s="24" t="s">
        <v>57</v>
      </c>
      <c r="B108" s="25">
        <v>12</v>
      </c>
      <c r="C108" s="26" t="s">
        <v>58</v>
      </c>
      <c r="D108" s="354" t="s">
        <v>15</v>
      </c>
      <c r="E108" s="355"/>
      <c r="F108" s="341" t="str">
        <f>IF(様式02・03!F108="","",様式02・03!F108)</f>
        <v/>
      </c>
      <c r="G108" s="321"/>
      <c r="H108" s="321"/>
      <c r="I108" s="321"/>
      <c r="J108" s="321"/>
      <c r="K108" s="321"/>
      <c r="L108" s="322"/>
      <c r="M108" s="323">
        <f>様式02・03!M108</f>
        <v>0</v>
      </c>
      <c r="N108" s="413">
        <f t="shared" ref="N108:N112" si="61">F109*I109*IF(L109="",1,L109)</f>
        <v>0</v>
      </c>
      <c r="O108" s="323">
        <f t="shared" ref="O108" si="62">M108-N108</f>
        <v>0</v>
      </c>
      <c r="P108" s="327"/>
    </row>
    <row r="109" spans="1:16">
      <c r="A109" s="108"/>
      <c r="B109" s="96"/>
      <c r="C109" s="32"/>
      <c r="D109" s="129"/>
      <c r="E109" s="126"/>
      <c r="F109" s="106"/>
      <c r="G109" s="107" t="str">
        <f>IF(様式02・03!G109="","",様式02・03!G109)</f>
        <v>円</v>
      </c>
      <c r="H109" s="116" t="str">
        <f>IF(様式02・03!H109="","",様式02・03!H109)</f>
        <v>×</v>
      </c>
      <c r="I109" s="134"/>
      <c r="J109" s="107" t="str">
        <f>IF(様式02・03!J109="","",様式02・03!J109)</f>
        <v>個</v>
      </c>
      <c r="K109" s="116" t="str">
        <f>IF(様式02・03!K109="","",様式02・03!K109)</f>
        <v>×</v>
      </c>
      <c r="L109" s="117">
        <f>IF(様式02・03!L109="","",様式02・03!L109)</f>
        <v>1.1000000000000001</v>
      </c>
      <c r="M109" s="324"/>
      <c r="N109" s="414"/>
      <c r="O109" s="324"/>
      <c r="P109" s="328"/>
    </row>
    <row r="110" spans="1:16">
      <c r="A110" s="95"/>
      <c r="B110" s="32"/>
      <c r="C110" s="32"/>
      <c r="D110" s="129"/>
      <c r="E110" s="132"/>
      <c r="F110" s="341" t="str">
        <f>IF(様式02・03!F110="","",様式02・03!F110)</f>
        <v/>
      </c>
      <c r="G110" s="321"/>
      <c r="H110" s="321"/>
      <c r="I110" s="321"/>
      <c r="J110" s="321"/>
      <c r="K110" s="321"/>
      <c r="L110" s="322"/>
      <c r="M110" s="323">
        <f>様式02・03!M110</f>
        <v>0</v>
      </c>
      <c r="N110" s="413">
        <f t="shared" si="61"/>
        <v>0</v>
      </c>
      <c r="O110" s="323">
        <f t="shared" ref="O110" si="63">M110-N110</f>
        <v>0</v>
      </c>
      <c r="P110" s="327"/>
    </row>
    <row r="111" spans="1:16">
      <c r="A111" s="95"/>
      <c r="B111" s="32"/>
      <c r="C111" s="32"/>
      <c r="D111" s="129"/>
      <c r="E111" s="132"/>
      <c r="F111" s="106"/>
      <c r="G111" s="107" t="str">
        <f>IF(様式02・03!G111="","",様式02・03!G111)</f>
        <v>円</v>
      </c>
      <c r="H111" s="116" t="str">
        <f>IF(様式02・03!H111="","",様式02・03!H111)</f>
        <v>×</v>
      </c>
      <c r="I111" s="134"/>
      <c r="J111" s="107" t="str">
        <f>IF(様式02・03!J111="","",様式02・03!J111)</f>
        <v>個</v>
      </c>
      <c r="K111" s="116" t="str">
        <f>IF(様式02・03!K111="","",様式02・03!K111)</f>
        <v>×</v>
      </c>
      <c r="L111" s="117">
        <f>IF(様式02・03!L111="","",様式02・03!L111)</f>
        <v>1.1000000000000001</v>
      </c>
      <c r="M111" s="324"/>
      <c r="N111" s="414"/>
      <c r="O111" s="324"/>
      <c r="P111" s="328"/>
    </row>
    <row r="112" spans="1:16">
      <c r="A112" s="95"/>
      <c r="B112" s="32"/>
      <c r="C112" s="32"/>
      <c r="D112" s="129"/>
      <c r="E112" s="132"/>
      <c r="F112" s="341" t="str">
        <f>IF(様式02・03!F112="","",様式02・03!F112)</f>
        <v/>
      </c>
      <c r="G112" s="321"/>
      <c r="H112" s="321"/>
      <c r="I112" s="321"/>
      <c r="J112" s="321"/>
      <c r="K112" s="321"/>
      <c r="L112" s="322"/>
      <c r="M112" s="323">
        <f>様式02・03!M112</f>
        <v>0</v>
      </c>
      <c r="N112" s="413">
        <f t="shared" si="61"/>
        <v>0</v>
      </c>
      <c r="O112" s="323">
        <f t="shared" ref="O112" si="64">M112-N112</f>
        <v>0</v>
      </c>
      <c r="P112" s="327"/>
    </row>
    <row r="113" spans="1:16">
      <c r="A113" s="95"/>
      <c r="B113" s="32"/>
      <c r="C113" s="32"/>
      <c r="D113" s="129"/>
      <c r="E113" s="132"/>
      <c r="F113" s="106"/>
      <c r="G113" s="107" t="str">
        <f>IF(様式02・03!G113="","",様式02・03!G113)</f>
        <v>円</v>
      </c>
      <c r="H113" s="116" t="str">
        <f>IF(様式02・03!H113="","",様式02・03!H113)</f>
        <v>×</v>
      </c>
      <c r="I113" s="134"/>
      <c r="J113" s="107" t="str">
        <f>IF(様式02・03!J113="","",様式02・03!J113)</f>
        <v>個</v>
      </c>
      <c r="K113" s="116" t="str">
        <f>IF(様式02・03!K113="","",様式02・03!K113)</f>
        <v>×</v>
      </c>
      <c r="L113" s="117">
        <f>IF(様式02・03!L113="","",様式02・03!L113)</f>
        <v>1.1000000000000001</v>
      </c>
      <c r="M113" s="324"/>
      <c r="N113" s="414"/>
      <c r="O113" s="324"/>
      <c r="P113" s="328"/>
    </row>
    <row r="114" spans="1:16" ht="30" customHeight="1">
      <c r="A114" s="94"/>
      <c r="B114" s="105"/>
      <c r="C114" s="105"/>
      <c r="D114" s="131"/>
      <c r="E114" s="133"/>
      <c r="F114" s="312" t="s">
        <v>261</v>
      </c>
      <c r="G114" s="312"/>
      <c r="H114" s="312"/>
      <c r="I114" s="312"/>
      <c r="J114" s="312"/>
      <c r="K114" s="312"/>
      <c r="L114" s="313"/>
      <c r="M114" s="23">
        <f t="shared" ref="M114:N114" si="65">SUM(M108:M113)</f>
        <v>0</v>
      </c>
      <c r="N114" s="23">
        <f t="shared" si="65"/>
        <v>0</v>
      </c>
      <c r="O114" s="23">
        <f t="shared" si="60"/>
        <v>0</v>
      </c>
      <c r="P114" s="93"/>
    </row>
    <row r="115" spans="1:16">
      <c r="A115" s="24" t="s">
        <v>57</v>
      </c>
      <c r="B115" s="25">
        <v>13</v>
      </c>
      <c r="C115" s="26" t="s">
        <v>58</v>
      </c>
      <c r="D115" s="354" t="s">
        <v>16</v>
      </c>
      <c r="E115" s="355"/>
      <c r="F115" s="341" t="str">
        <f>IF(様式02・03!F115="","",様式02・03!F115)</f>
        <v/>
      </c>
      <c r="G115" s="321"/>
      <c r="H115" s="321"/>
      <c r="I115" s="321"/>
      <c r="J115" s="321"/>
      <c r="K115" s="321"/>
      <c r="L115" s="322"/>
      <c r="M115" s="323">
        <f>様式02・03!M115</f>
        <v>0</v>
      </c>
      <c r="N115" s="413">
        <f t="shared" ref="N115:N119" si="66">F116*I116*IF(L116="",1,L116)</f>
        <v>0</v>
      </c>
      <c r="O115" s="323">
        <f t="shared" ref="O115" si="67">M115-N115</f>
        <v>0</v>
      </c>
      <c r="P115" s="327"/>
    </row>
    <row r="116" spans="1:16">
      <c r="A116" s="108"/>
      <c r="B116" s="96"/>
      <c r="C116" s="32"/>
      <c r="D116" s="129"/>
      <c r="E116" s="126"/>
      <c r="F116" s="106"/>
      <c r="G116" s="107" t="str">
        <f>IF(様式02・03!G116="","",様式02・03!G116)</f>
        <v>円</v>
      </c>
      <c r="H116" s="116" t="str">
        <f>IF(様式02・03!H116="","",様式02・03!H116)</f>
        <v>×</v>
      </c>
      <c r="I116" s="134"/>
      <c r="J116" s="107" t="str">
        <f>IF(様式02・03!J116="","",様式02・03!J116)</f>
        <v>個</v>
      </c>
      <c r="K116" s="116" t="str">
        <f>IF(様式02・03!K116="","",様式02・03!K116)</f>
        <v>×</v>
      </c>
      <c r="L116" s="117">
        <f>IF(様式02・03!L116="","",様式02・03!L116)</f>
        <v>1.1000000000000001</v>
      </c>
      <c r="M116" s="324"/>
      <c r="N116" s="414"/>
      <c r="O116" s="324"/>
      <c r="P116" s="328"/>
    </row>
    <row r="117" spans="1:16">
      <c r="A117" s="95"/>
      <c r="B117" s="32"/>
      <c r="C117" s="32"/>
      <c r="D117" s="129"/>
      <c r="E117" s="132"/>
      <c r="F117" s="341" t="str">
        <f>IF(様式02・03!F117="","",様式02・03!F117)</f>
        <v/>
      </c>
      <c r="G117" s="321"/>
      <c r="H117" s="321"/>
      <c r="I117" s="321"/>
      <c r="J117" s="321"/>
      <c r="K117" s="321"/>
      <c r="L117" s="322"/>
      <c r="M117" s="323">
        <f>様式02・03!M117</f>
        <v>0</v>
      </c>
      <c r="N117" s="413">
        <f t="shared" si="66"/>
        <v>0</v>
      </c>
      <c r="O117" s="323">
        <f t="shared" ref="O117" si="68">M117-N117</f>
        <v>0</v>
      </c>
      <c r="P117" s="327"/>
    </row>
    <row r="118" spans="1:16">
      <c r="A118" s="95"/>
      <c r="B118" s="32"/>
      <c r="C118" s="32"/>
      <c r="D118" s="129"/>
      <c r="E118" s="132"/>
      <c r="F118" s="106"/>
      <c r="G118" s="107" t="str">
        <f>IF(様式02・03!G118="","",様式02・03!G118)</f>
        <v>円</v>
      </c>
      <c r="H118" s="116" t="str">
        <f>IF(様式02・03!H118="","",様式02・03!H118)</f>
        <v>×</v>
      </c>
      <c r="I118" s="134"/>
      <c r="J118" s="107" t="str">
        <f>IF(様式02・03!J118="","",様式02・03!J118)</f>
        <v>個</v>
      </c>
      <c r="K118" s="116" t="str">
        <f>IF(様式02・03!K118="","",様式02・03!K118)</f>
        <v>×</v>
      </c>
      <c r="L118" s="117">
        <f>IF(様式02・03!L118="","",様式02・03!L118)</f>
        <v>1.1000000000000001</v>
      </c>
      <c r="M118" s="324"/>
      <c r="N118" s="414"/>
      <c r="O118" s="324"/>
      <c r="P118" s="328"/>
    </row>
    <row r="119" spans="1:16">
      <c r="A119" s="95"/>
      <c r="B119" s="32"/>
      <c r="C119" s="32"/>
      <c r="D119" s="129"/>
      <c r="E119" s="132"/>
      <c r="F119" s="341" t="str">
        <f>IF(様式02・03!F119="","",様式02・03!F119)</f>
        <v/>
      </c>
      <c r="G119" s="321"/>
      <c r="H119" s="321"/>
      <c r="I119" s="321"/>
      <c r="J119" s="321"/>
      <c r="K119" s="321"/>
      <c r="L119" s="322"/>
      <c r="M119" s="323">
        <f>様式02・03!M119</f>
        <v>0</v>
      </c>
      <c r="N119" s="413">
        <f t="shared" si="66"/>
        <v>0</v>
      </c>
      <c r="O119" s="323">
        <f t="shared" ref="O119" si="69">M119-N119</f>
        <v>0</v>
      </c>
      <c r="P119" s="327"/>
    </row>
    <row r="120" spans="1:16">
      <c r="A120" s="95"/>
      <c r="B120" s="32"/>
      <c r="C120" s="32"/>
      <c r="D120" s="129"/>
      <c r="E120" s="132"/>
      <c r="F120" s="106"/>
      <c r="G120" s="107" t="str">
        <f>IF(様式02・03!G120="","",様式02・03!G120)</f>
        <v>円</v>
      </c>
      <c r="H120" s="116" t="str">
        <f>IF(様式02・03!H120="","",様式02・03!H120)</f>
        <v>×</v>
      </c>
      <c r="I120" s="134"/>
      <c r="J120" s="107" t="str">
        <f>IF(様式02・03!J120="","",様式02・03!J120)</f>
        <v>個</v>
      </c>
      <c r="K120" s="116" t="str">
        <f>IF(様式02・03!K120="","",様式02・03!K120)</f>
        <v>×</v>
      </c>
      <c r="L120" s="117">
        <f>IF(様式02・03!L120="","",様式02・03!L120)</f>
        <v>1.1000000000000001</v>
      </c>
      <c r="M120" s="324"/>
      <c r="N120" s="414"/>
      <c r="O120" s="324"/>
      <c r="P120" s="328"/>
    </row>
    <row r="121" spans="1:16" ht="30" customHeight="1">
      <c r="A121" s="94"/>
      <c r="B121" s="105"/>
      <c r="C121" s="105"/>
      <c r="D121" s="131"/>
      <c r="E121" s="133"/>
      <c r="F121" s="312" t="s">
        <v>261</v>
      </c>
      <c r="G121" s="312"/>
      <c r="H121" s="312"/>
      <c r="I121" s="312"/>
      <c r="J121" s="312"/>
      <c r="K121" s="312"/>
      <c r="L121" s="313"/>
      <c r="M121" s="23">
        <f t="shared" ref="M121:N121" si="70">SUM(M115:M120)</f>
        <v>0</v>
      </c>
      <c r="N121" s="23">
        <f t="shared" si="70"/>
        <v>0</v>
      </c>
      <c r="O121" s="23">
        <f t="shared" si="60"/>
        <v>0</v>
      </c>
      <c r="P121" s="93"/>
    </row>
    <row r="122" spans="1:16">
      <c r="A122" s="24" t="s">
        <v>57</v>
      </c>
      <c r="B122" s="25">
        <v>14</v>
      </c>
      <c r="C122" s="26" t="s">
        <v>58</v>
      </c>
      <c r="D122" s="354" t="s">
        <v>17</v>
      </c>
      <c r="E122" s="355"/>
      <c r="F122" s="341" t="str">
        <f>IF(様式02・03!F122="","",様式02・03!F122)</f>
        <v/>
      </c>
      <c r="G122" s="321"/>
      <c r="H122" s="321"/>
      <c r="I122" s="321"/>
      <c r="J122" s="321"/>
      <c r="K122" s="321"/>
      <c r="L122" s="322"/>
      <c r="M122" s="323">
        <f>様式02・03!M122</f>
        <v>0</v>
      </c>
      <c r="N122" s="413">
        <f t="shared" ref="N122:N126" si="71">F123*I123*IF(L123="",1,L123)</f>
        <v>0</v>
      </c>
      <c r="O122" s="323">
        <f t="shared" ref="O122" si="72">M122-N122</f>
        <v>0</v>
      </c>
      <c r="P122" s="327"/>
    </row>
    <row r="123" spans="1:16">
      <c r="A123" s="108"/>
      <c r="B123" s="96"/>
      <c r="C123" s="32"/>
      <c r="D123" s="129"/>
      <c r="E123" s="126"/>
      <c r="F123" s="106"/>
      <c r="G123" s="107" t="str">
        <f>IF(様式02・03!G123="","",様式02・03!G123)</f>
        <v>円</v>
      </c>
      <c r="H123" s="116" t="str">
        <f>IF(様式02・03!H123="","",様式02・03!H123)</f>
        <v>×</v>
      </c>
      <c r="I123" s="134"/>
      <c r="J123" s="107" t="str">
        <f>IF(様式02・03!J123="","",様式02・03!J123)</f>
        <v>個</v>
      </c>
      <c r="K123" s="116" t="str">
        <f>IF(様式02・03!K123="","",様式02・03!K123)</f>
        <v>×</v>
      </c>
      <c r="L123" s="117">
        <f>IF(様式02・03!L123="","",様式02・03!L123)</f>
        <v>1.1000000000000001</v>
      </c>
      <c r="M123" s="324"/>
      <c r="N123" s="414"/>
      <c r="O123" s="324"/>
      <c r="P123" s="328"/>
    </row>
    <row r="124" spans="1:16">
      <c r="A124" s="95"/>
      <c r="B124" s="32"/>
      <c r="C124" s="32"/>
      <c r="D124" s="129"/>
      <c r="E124" s="132"/>
      <c r="F124" s="341" t="str">
        <f>IF(様式02・03!F124="","",様式02・03!F124)</f>
        <v/>
      </c>
      <c r="G124" s="321"/>
      <c r="H124" s="321"/>
      <c r="I124" s="321"/>
      <c r="J124" s="321"/>
      <c r="K124" s="321"/>
      <c r="L124" s="322"/>
      <c r="M124" s="323">
        <f>様式02・03!M124</f>
        <v>0</v>
      </c>
      <c r="N124" s="413">
        <f t="shared" si="71"/>
        <v>0</v>
      </c>
      <c r="O124" s="323">
        <f t="shared" ref="O124" si="73">M124-N124</f>
        <v>0</v>
      </c>
      <c r="P124" s="327"/>
    </row>
    <row r="125" spans="1:16">
      <c r="A125" s="95"/>
      <c r="B125" s="32"/>
      <c r="C125" s="32"/>
      <c r="D125" s="129"/>
      <c r="E125" s="132"/>
      <c r="F125" s="106"/>
      <c r="G125" s="107" t="str">
        <f>IF(様式02・03!G125="","",様式02・03!G125)</f>
        <v>円</v>
      </c>
      <c r="H125" s="116" t="str">
        <f>IF(様式02・03!H125="","",様式02・03!H125)</f>
        <v>×</v>
      </c>
      <c r="I125" s="134"/>
      <c r="J125" s="107" t="str">
        <f>IF(様式02・03!J125="","",様式02・03!J125)</f>
        <v>個</v>
      </c>
      <c r="K125" s="116" t="str">
        <f>IF(様式02・03!K125="","",様式02・03!K125)</f>
        <v>×</v>
      </c>
      <c r="L125" s="117">
        <f>IF(様式02・03!L125="","",様式02・03!L125)</f>
        <v>1.1000000000000001</v>
      </c>
      <c r="M125" s="324"/>
      <c r="N125" s="414"/>
      <c r="O125" s="324"/>
      <c r="P125" s="328"/>
    </row>
    <row r="126" spans="1:16">
      <c r="A126" s="95"/>
      <c r="B126" s="32"/>
      <c r="C126" s="32"/>
      <c r="D126" s="129"/>
      <c r="E126" s="132"/>
      <c r="F126" s="341" t="str">
        <f>IF(様式02・03!F126="","",様式02・03!F126)</f>
        <v/>
      </c>
      <c r="G126" s="321"/>
      <c r="H126" s="321"/>
      <c r="I126" s="321"/>
      <c r="J126" s="321"/>
      <c r="K126" s="321"/>
      <c r="L126" s="322"/>
      <c r="M126" s="323">
        <f>様式02・03!M126</f>
        <v>0</v>
      </c>
      <c r="N126" s="413">
        <f t="shared" si="71"/>
        <v>0</v>
      </c>
      <c r="O126" s="323">
        <f t="shared" ref="O126" si="74">M126-N126</f>
        <v>0</v>
      </c>
      <c r="P126" s="327"/>
    </row>
    <row r="127" spans="1:16">
      <c r="A127" s="95"/>
      <c r="B127" s="32"/>
      <c r="C127" s="32"/>
      <c r="D127" s="129"/>
      <c r="E127" s="132"/>
      <c r="F127" s="106"/>
      <c r="G127" s="107" t="str">
        <f>IF(様式02・03!G127="","",様式02・03!G127)</f>
        <v>円</v>
      </c>
      <c r="H127" s="116" t="str">
        <f>IF(様式02・03!H127="","",様式02・03!H127)</f>
        <v>×</v>
      </c>
      <c r="I127" s="134"/>
      <c r="J127" s="107" t="str">
        <f>IF(様式02・03!J127="","",様式02・03!J127)</f>
        <v>個</v>
      </c>
      <c r="K127" s="116" t="str">
        <f>IF(様式02・03!K127="","",様式02・03!K127)</f>
        <v>×</v>
      </c>
      <c r="L127" s="117">
        <f>IF(様式02・03!L127="","",様式02・03!L127)</f>
        <v>1.1000000000000001</v>
      </c>
      <c r="M127" s="324"/>
      <c r="N127" s="414"/>
      <c r="O127" s="324"/>
      <c r="P127" s="328"/>
    </row>
    <row r="128" spans="1:16" ht="30" customHeight="1">
      <c r="A128" s="94"/>
      <c r="B128" s="105"/>
      <c r="C128" s="105"/>
      <c r="D128" s="131"/>
      <c r="E128" s="133"/>
      <c r="F128" s="312" t="s">
        <v>261</v>
      </c>
      <c r="G128" s="312"/>
      <c r="H128" s="312"/>
      <c r="I128" s="312"/>
      <c r="J128" s="312"/>
      <c r="K128" s="312"/>
      <c r="L128" s="313"/>
      <c r="M128" s="23">
        <f t="shared" ref="M128:O142" si="75">SUM(M122:M127)</f>
        <v>0</v>
      </c>
      <c r="N128" s="23">
        <f t="shared" si="75"/>
        <v>0</v>
      </c>
      <c r="O128" s="23">
        <f t="shared" si="75"/>
        <v>0</v>
      </c>
      <c r="P128" s="93"/>
    </row>
    <row r="129" spans="1:16">
      <c r="A129" s="24" t="s">
        <v>57</v>
      </c>
      <c r="B129" s="25">
        <v>15</v>
      </c>
      <c r="C129" s="26" t="s">
        <v>58</v>
      </c>
      <c r="D129" s="354" t="s">
        <v>255</v>
      </c>
      <c r="E129" s="355"/>
      <c r="F129" s="341" t="str">
        <f>IF(様式02・03!F129="","",様式02・03!F129)</f>
        <v/>
      </c>
      <c r="G129" s="321"/>
      <c r="H129" s="321"/>
      <c r="I129" s="321"/>
      <c r="J129" s="321"/>
      <c r="K129" s="321"/>
      <c r="L129" s="322"/>
      <c r="M129" s="323">
        <f>様式02・03!M129</f>
        <v>0</v>
      </c>
      <c r="N129" s="413">
        <f t="shared" ref="N129:N133" si="76">F130*I130*IF(L130="",1,L130)</f>
        <v>0</v>
      </c>
      <c r="O129" s="323">
        <f t="shared" ref="O129" si="77">M129-N129</f>
        <v>0</v>
      </c>
      <c r="P129" s="327"/>
    </row>
    <row r="130" spans="1:16">
      <c r="A130" s="108"/>
      <c r="B130" s="96"/>
      <c r="C130" s="32"/>
      <c r="D130" s="129"/>
      <c r="E130" s="126"/>
      <c r="F130" s="106"/>
      <c r="G130" s="107" t="str">
        <f>IF(様式02・03!G130="","",様式02・03!G130)</f>
        <v>円</v>
      </c>
      <c r="H130" s="116" t="str">
        <f>IF(様式02・03!H130="","",様式02・03!H130)</f>
        <v>×</v>
      </c>
      <c r="I130" s="134"/>
      <c r="J130" s="107" t="str">
        <f>IF(様式02・03!J130="","",様式02・03!J130)</f>
        <v>個</v>
      </c>
      <c r="K130" s="116" t="str">
        <f>IF(様式02・03!K130="","",様式02・03!K130)</f>
        <v>×</v>
      </c>
      <c r="L130" s="117">
        <f>IF(様式02・03!L130="","",様式02・03!L130)</f>
        <v>1.1000000000000001</v>
      </c>
      <c r="M130" s="324"/>
      <c r="N130" s="414"/>
      <c r="O130" s="324"/>
      <c r="P130" s="328"/>
    </row>
    <row r="131" spans="1:16">
      <c r="A131" s="95"/>
      <c r="B131" s="32"/>
      <c r="C131" s="32"/>
      <c r="D131" s="129"/>
      <c r="E131" s="132"/>
      <c r="F131" s="341" t="str">
        <f>IF(様式02・03!F131="","",様式02・03!F131)</f>
        <v/>
      </c>
      <c r="G131" s="321"/>
      <c r="H131" s="321"/>
      <c r="I131" s="321"/>
      <c r="J131" s="321"/>
      <c r="K131" s="321"/>
      <c r="L131" s="322"/>
      <c r="M131" s="323">
        <f>様式02・03!M131</f>
        <v>0</v>
      </c>
      <c r="N131" s="413">
        <f t="shared" si="76"/>
        <v>0</v>
      </c>
      <c r="O131" s="323">
        <f t="shared" ref="O131" si="78">M131-N131</f>
        <v>0</v>
      </c>
      <c r="P131" s="327"/>
    </row>
    <row r="132" spans="1:16">
      <c r="A132" s="95"/>
      <c r="B132" s="32"/>
      <c r="C132" s="32"/>
      <c r="D132" s="129"/>
      <c r="E132" s="132"/>
      <c r="F132" s="106"/>
      <c r="G132" s="107" t="str">
        <f>IF(様式02・03!G132="","",様式02・03!G132)</f>
        <v>円</v>
      </c>
      <c r="H132" s="116" t="str">
        <f>IF(様式02・03!H132="","",様式02・03!H132)</f>
        <v>×</v>
      </c>
      <c r="I132" s="134"/>
      <c r="J132" s="107" t="str">
        <f>IF(様式02・03!J132="","",様式02・03!J132)</f>
        <v>個</v>
      </c>
      <c r="K132" s="116" t="str">
        <f>IF(様式02・03!K132="","",様式02・03!K132)</f>
        <v>×</v>
      </c>
      <c r="L132" s="117">
        <f>IF(様式02・03!L132="","",様式02・03!L132)</f>
        <v>1.1000000000000001</v>
      </c>
      <c r="M132" s="324"/>
      <c r="N132" s="414"/>
      <c r="O132" s="324"/>
      <c r="P132" s="328"/>
    </row>
    <row r="133" spans="1:16">
      <c r="A133" s="95"/>
      <c r="B133" s="32"/>
      <c r="C133" s="32"/>
      <c r="D133" s="129"/>
      <c r="E133" s="132"/>
      <c r="F133" s="341" t="str">
        <f>IF(様式02・03!F133="","",様式02・03!F133)</f>
        <v/>
      </c>
      <c r="G133" s="321"/>
      <c r="H133" s="321"/>
      <c r="I133" s="321"/>
      <c r="J133" s="321"/>
      <c r="K133" s="321"/>
      <c r="L133" s="322"/>
      <c r="M133" s="323">
        <f>様式02・03!M133</f>
        <v>0</v>
      </c>
      <c r="N133" s="413">
        <f t="shared" si="76"/>
        <v>0</v>
      </c>
      <c r="O133" s="323">
        <f t="shared" ref="O133" si="79">M133-N133</f>
        <v>0</v>
      </c>
      <c r="P133" s="327"/>
    </row>
    <row r="134" spans="1:16">
      <c r="A134" s="95"/>
      <c r="B134" s="32"/>
      <c r="C134" s="32"/>
      <c r="D134" s="129"/>
      <c r="E134" s="132"/>
      <c r="F134" s="106"/>
      <c r="G134" s="107" t="str">
        <f>IF(様式02・03!G134="","",様式02・03!G134)</f>
        <v>円</v>
      </c>
      <c r="H134" s="116" t="str">
        <f>IF(様式02・03!H134="","",様式02・03!H134)</f>
        <v>×</v>
      </c>
      <c r="I134" s="134"/>
      <c r="J134" s="107" t="str">
        <f>IF(様式02・03!J134="","",様式02・03!J134)</f>
        <v>個</v>
      </c>
      <c r="K134" s="116" t="str">
        <f>IF(様式02・03!K134="","",様式02・03!K134)</f>
        <v>×</v>
      </c>
      <c r="L134" s="117">
        <f>IF(様式02・03!L134="","",様式02・03!L134)</f>
        <v>1.1000000000000001</v>
      </c>
      <c r="M134" s="324"/>
      <c r="N134" s="414"/>
      <c r="O134" s="324"/>
      <c r="P134" s="328"/>
    </row>
    <row r="135" spans="1:16" ht="30" customHeight="1">
      <c r="A135" s="94"/>
      <c r="B135" s="105"/>
      <c r="C135" s="105"/>
      <c r="D135" s="131"/>
      <c r="E135" s="133"/>
      <c r="F135" s="312" t="s">
        <v>261</v>
      </c>
      <c r="G135" s="312"/>
      <c r="H135" s="312"/>
      <c r="I135" s="312"/>
      <c r="J135" s="312"/>
      <c r="K135" s="312"/>
      <c r="L135" s="313"/>
      <c r="M135" s="23">
        <f t="shared" ref="M135:N135" si="80">SUM(M129:M134)</f>
        <v>0</v>
      </c>
      <c r="N135" s="23">
        <f t="shared" si="80"/>
        <v>0</v>
      </c>
      <c r="O135" s="23">
        <f t="shared" si="75"/>
        <v>0</v>
      </c>
      <c r="P135" s="93"/>
    </row>
    <row r="136" spans="1:16">
      <c r="A136" s="24" t="s">
        <v>57</v>
      </c>
      <c r="B136" s="25">
        <v>16</v>
      </c>
      <c r="C136" s="26" t="s">
        <v>58</v>
      </c>
      <c r="D136" s="354" t="s">
        <v>6</v>
      </c>
      <c r="E136" s="355"/>
      <c r="F136" s="341" t="str">
        <f>IF(様式02・03!F136="","",様式02・03!F136)</f>
        <v/>
      </c>
      <c r="G136" s="321"/>
      <c r="H136" s="321"/>
      <c r="I136" s="321"/>
      <c r="J136" s="321"/>
      <c r="K136" s="321"/>
      <c r="L136" s="322"/>
      <c r="M136" s="323">
        <f>様式02・03!M136</f>
        <v>0</v>
      </c>
      <c r="N136" s="413">
        <f t="shared" ref="N136:N140" si="81">F137*I137*IF(L137="",1,L137)</f>
        <v>0</v>
      </c>
      <c r="O136" s="323">
        <f t="shared" ref="O136" si="82">M136-N136</f>
        <v>0</v>
      </c>
      <c r="P136" s="327"/>
    </row>
    <row r="137" spans="1:16">
      <c r="A137" s="108"/>
      <c r="B137" s="96"/>
      <c r="C137" s="32"/>
      <c r="D137" s="129"/>
      <c r="E137" s="126"/>
      <c r="F137" s="106"/>
      <c r="G137" s="107" t="str">
        <f>IF(様式02・03!G137="","",様式02・03!G137)</f>
        <v>円</v>
      </c>
      <c r="H137" s="116" t="str">
        <f>IF(様式02・03!H137="","",様式02・03!H137)</f>
        <v>×</v>
      </c>
      <c r="I137" s="134"/>
      <c r="J137" s="107" t="str">
        <f>IF(様式02・03!J137="","",様式02・03!J137)</f>
        <v>個</v>
      </c>
      <c r="K137" s="116" t="str">
        <f>IF(様式02・03!K137="","",様式02・03!K137)</f>
        <v>×</v>
      </c>
      <c r="L137" s="117">
        <f>IF(様式02・03!L137="","",様式02・03!L137)</f>
        <v>1.1000000000000001</v>
      </c>
      <c r="M137" s="324"/>
      <c r="N137" s="414"/>
      <c r="O137" s="324"/>
      <c r="P137" s="328"/>
    </row>
    <row r="138" spans="1:16">
      <c r="A138" s="95"/>
      <c r="B138" s="32"/>
      <c r="C138" s="32"/>
      <c r="D138" s="129"/>
      <c r="E138" s="132"/>
      <c r="F138" s="341" t="str">
        <f>IF(様式02・03!F138="","",様式02・03!F138)</f>
        <v/>
      </c>
      <c r="G138" s="321"/>
      <c r="H138" s="321"/>
      <c r="I138" s="321"/>
      <c r="J138" s="321"/>
      <c r="K138" s="321"/>
      <c r="L138" s="322"/>
      <c r="M138" s="323">
        <f>様式02・03!M138</f>
        <v>0</v>
      </c>
      <c r="N138" s="413">
        <f t="shared" si="81"/>
        <v>0</v>
      </c>
      <c r="O138" s="323">
        <f t="shared" ref="O138" si="83">M138-N138</f>
        <v>0</v>
      </c>
      <c r="P138" s="327"/>
    </row>
    <row r="139" spans="1:16">
      <c r="A139" s="95"/>
      <c r="B139" s="32"/>
      <c r="C139" s="32"/>
      <c r="D139" s="129"/>
      <c r="E139" s="132"/>
      <c r="F139" s="106"/>
      <c r="G139" s="107" t="str">
        <f>IF(様式02・03!G139="","",様式02・03!G139)</f>
        <v>円</v>
      </c>
      <c r="H139" s="116" t="str">
        <f>IF(様式02・03!H139="","",様式02・03!H139)</f>
        <v>×</v>
      </c>
      <c r="I139" s="134"/>
      <c r="J139" s="107" t="str">
        <f>IF(様式02・03!J139="","",様式02・03!J139)</f>
        <v>個</v>
      </c>
      <c r="K139" s="116" t="str">
        <f>IF(様式02・03!K139="","",様式02・03!K139)</f>
        <v>×</v>
      </c>
      <c r="L139" s="117">
        <f>IF(様式02・03!L139="","",様式02・03!L139)</f>
        <v>1.1000000000000001</v>
      </c>
      <c r="M139" s="324"/>
      <c r="N139" s="414"/>
      <c r="O139" s="324"/>
      <c r="P139" s="328"/>
    </row>
    <row r="140" spans="1:16">
      <c r="A140" s="95"/>
      <c r="B140" s="32"/>
      <c r="C140" s="32"/>
      <c r="D140" s="129"/>
      <c r="E140" s="132"/>
      <c r="F140" s="341" t="str">
        <f>IF(様式02・03!F140="","",様式02・03!F140)</f>
        <v/>
      </c>
      <c r="G140" s="321"/>
      <c r="H140" s="321"/>
      <c r="I140" s="321"/>
      <c r="J140" s="321"/>
      <c r="K140" s="321"/>
      <c r="L140" s="322"/>
      <c r="M140" s="323">
        <f>様式02・03!M140</f>
        <v>0</v>
      </c>
      <c r="N140" s="413">
        <f t="shared" si="81"/>
        <v>0</v>
      </c>
      <c r="O140" s="323">
        <f t="shared" ref="O140" si="84">M140-N140</f>
        <v>0</v>
      </c>
      <c r="P140" s="327"/>
    </row>
    <row r="141" spans="1:16">
      <c r="A141" s="95"/>
      <c r="B141" s="32"/>
      <c r="C141" s="32"/>
      <c r="D141" s="129"/>
      <c r="E141" s="132"/>
      <c r="F141" s="106"/>
      <c r="G141" s="107" t="str">
        <f>IF(様式02・03!G141="","",様式02・03!G141)</f>
        <v>円</v>
      </c>
      <c r="H141" s="116" t="str">
        <f>IF(様式02・03!H141="","",様式02・03!H141)</f>
        <v>×</v>
      </c>
      <c r="I141" s="134"/>
      <c r="J141" s="107" t="str">
        <f>IF(様式02・03!J141="","",様式02・03!J141)</f>
        <v>個</v>
      </c>
      <c r="K141" s="116" t="str">
        <f>IF(様式02・03!K141="","",様式02・03!K141)</f>
        <v>×</v>
      </c>
      <c r="L141" s="117">
        <f>IF(様式02・03!L141="","",様式02・03!L141)</f>
        <v>1.1000000000000001</v>
      </c>
      <c r="M141" s="324"/>
      <c r="N141" s="414"/>
      <c r="O141" s="324"/>
      <c r="P141" s="328"/>
    </row>
    <row r="142" spans="1:16" ht="30" customHeight="1">
      <c r="A142" s="94"/>
      <c r="B142" s="105"/>
      <c r="C142" s="105"/>
      <c r="D142" s="131"/>
      <c r="E142" s="133"/>
      <c r="F142" s="312" t="s">
        <v>261</v>
      </c>
      <c r="G142" s="312"/>
      <c r="H142" s="312"/>
      <c r="I142" s="312"/>
      <c r="J142" s="312"/>
      <c r="K142" s="312"/>
      <c r="L142" s="313"/>
      <c r="M142" s="23">
        <f t="shared" ref="M142:N142" si="85">SUM(M136:M141)</f>
        <v>0</v>
      </c>
      <c r="N142" s="23">
        <f t="shared" si="85"/>
        <v>0</v>
      </c>
      <c r="O142" s="23">
        <f t="shared" si="75"/>
        <v>0</v>
      </c>
      <c r="P142" s="93"/>
    </row>
    <row r="143" spans="1:16" ht="30" customHeight="1">
      <c r="A143" s="22" t="s">
        <v>57</v>
      </c>
      <c r="B143" s="25">
        <v>17</v>
      </c>
      <c r="C143" s="26" t="s">
        <v>58</v>
      </c>
      <c r="D143" s="349" t="s">
        <v>18</v>
      </c>
      <c r="E143" s="350"/>
      <c r="F143" s="314"/>
      <c r="G143" s="315"/>
      <c r="H143" s="315"/>
      <c r="I143" s="315"/>
      <c r="J143" s="315"/>
      <c r="K143" s="315"/>
      <c r="L143" s="316"/>
      <c r="M143" s="103">
        <f>M25-SUM(M142,M135,M128,M121,M114,M107,M100,M93,M86,M79,M72,M65,M58,M51,M44,M37)</f>
        <v>25000</v>
      </c>
      <c r="N143" s="176"/>
      <c r="O143" s="176"/>
      <c r="P143" s="21"/>
    </row>
    <row r="144" spans="1:16" ht="30" customHeight="1">
      <c r="A144" s="317" t="s">
        <v>262</v>
      </c>
      <c r="B144" s="318"/>
      <c r="C144" s="318"/>
      <c r="D144" s="318"/>
      <c r="E144" s="318"/>
      <c r="F144" s="318"/>
      <c r="G144" s="318"/>
      <c r="H144" s="318"/>
      <c r="I144" s="318"/>
      <c r="J144" s="318"/>
      <c r="K144" s="318"/>
      <c r="L144" s="319"/>
      <c r="M144" s="23">
        <f t="shared" ref="M144" si="86">SUM(M142,M135,M128,M121,M114,M107,M100,M93,M86,M79,M72,M65,M58,M51,M44,M37,M143)</f>
        <v>575000</v>
      </c>
      <c r="N144" s="23">
        <f>SUM(N142,N135,N128,N121,N114,N107,N100,N93,N86,N79,N72,N65,N58,N51,N44,N37,N143)</f>
        <v>547800</v>
      </c>
      <c r="O144" s="23">
        <f>M144-N144</f>
        <v>27200</v>
      </c>
      <c r="P144" s="93"/>
    </row>
    <row r="145" spans="4:16">
      <c r="D145" s="20"/>
      <c r="E145" s="20"/>
      <c r="F145" s="20"/>
      <c r="G145" s="20"/>
      <c r="H145" s="20"/>
      <c r="I145" s="20"/>
      <c r="J145" s="20"/>
      <c r="K145" s="20"/>
      <c r="L145" s="20"/>
      <c r="M145" s="20"/>
      <c r="N145" s="20"/>
      <c r="O145" s="20"/>
      <c r="P145" s="20"/>
    </row>
  </sheetData>
  <mergeCells count="392">
    <mergeCell ref="A3:E3"/>
    <mergeCell ref="A4:E4"/>
    <mergeCell ref="F4:L4"/>
    <mergeCell ref="M5:M6"/>
    <mergeCell ref="O5:O6"/>
    <mergeCell ref="A7:A8"/>
    <mergeCell ref="B7:B8"/>
    <mergeCell ref="C7:C8"/>
    <mergeCell ref="D7:E8"/>
    <mergeCell ref="F7:L7"/>
    <mergeCell ref="N7:N8"/>
    <mergeCell ref="M7:M8"/>
    <mergeCell ref="A5:A6"/>
    <mergeCell ref="B5:B6"/>
    <mergeCell ref="C5:C6"/>
    <mergeCell ref="D5:E6"/>
    <mergeCell ref="F5:L5"/>
    <mergeCell ref="N5:N6"/>
    <mergeCell ref="O7:O8"/>
    <mergeCell ref="A9:A10"/>
    <mergeCell ref="B9:B10"/>
    <mergeCell ref="C9:C10"/>
    <mergeCell ref="D9:E10"/>
    <mergeCell ref="F9:L9"/>
    <mergeCell ref="N9:N10"/>
    <mergeCell ref="M9:M10"/>
    <mergeCell ref="O9:O10"/>
    <mergeCell ref="P9:P10"/>
    <mergeCell ref="A11:A12"/>
    <mergeCell ref="B11:B12"/>
    <mergeCell ref="C11:C12"/>
    <mergeCell ref="D11:E12"/>
    <mergeCell ref="F11:L11"/>
    <mergeCell ref="N11:N12"/>
    <mergeCell ref="M11:M12"/>
    <mergeCell ref="O11:O12"/>
    <mergeCell ref="P11:P12"/>
    <mergeCell ref="M13:M14"/>
    <mergeCell ref="O13:O14"/>
    <mergeCell ref="A15:A16"/>
    <mergeCell ref="B15:B16"/>
    <mergeCell ref="C15:C16"/>
    <mergeCell ref="D15:E16"/>
    <mergeCell ref="F15:L15"/>
    <mergeCell ref="N15:N16"/>
    <mergeCell ref="M15:M16"/>
    <mergeCell ref="A13:A14"/>
    <mergeCell ref="B13:B14"/>
    <mergeCell ref="C13:C14"/>
    <mergeCell ref="D13:E14"/>
    <mergeCell ref="F13:L13"/>
    <mergeCell ref="N13:N14"/>
    <mergeCell ref="O15:O16"/>
    <mergeCell ref="A17:A18"/>
    <mergeCell ref="B17:B18"/>
    <mergeCell ref="C17:C18"/>
    <mergeCell ref="D17:E18"/>
    <mergeCell ref="F17:L17"/>
    <mergeCell ref="N17:N18"/>
    <mergeCell ref="M17:M18"/>
    <mergeCell ref="O17:O18"/>
    <mergeCell ref="P17:P18"/>
    <mergeCell ref="A19:A20"/>
    <mergeCell ref="B19:B20"/>
    <mergeCell ref="C19:C20"/>
    <mergeCell ref="D19:E20"/>
    <mergeCell ref="F19:L19"/>
    <mergeCell ref="N19:N20"/>
    <mergeCell ref="M19:M20"/>
    <mergeCell ref="O19:O20"/>
    <mergeCell ref="P19:P20"/>
    <mergeCell ref="O23:O24"/>
    <mergeCell ref="A25:L25"/>
    <mergeCell ref="A29:E29"/>
    <mergeCell ref="M21:M22"/>
    <mergeCell ref="O21:O22"/>
    <mergeCell ref="A23:A24"/>
    <mergeCell ref="B23:B24"/>
    <mergeCell ref="C23:C24"/>
    <mergeCell ref="D23:E24"/>
    <mergeCell ref="F23:L23"/>
    <mergeCell ref="N23:N24"/>
    <mergeCell ref="M23:M24"/>
    <mergeCell ref="A21:A22"/>
    <mergeCell ref="B21:B22"/>
    <mergeCell ref="C21:C22"/>
    <mergeCell ref="D21:E22"/>
    <mergeCell ref="F21:L21"/>
    <mergeCell ref="N21:N22"/>
    <mergeCell ref="O31:O32"/>
    <mergeCell ref="E33:E34"/>
    <mergeCell ref="F33:L33"/>
    <mergeCell ref="N33:N34"/>
    <mergeCell ref="O33:O34"/>
    <mergeCell ref="A30:D30"/>
    <mergeCell ref="F30:L30"/>
    <mergeCell ref="E31:E32"/>
    <mergeCell ref="F31:L31"/>
    <mergeCell ref="N31:N32"/>
    <mergeCell ref="M31:M32"/>
    <mergeCell ref="E38:E39"/>
    <mergeCell ref="F38:L38"/>
    <mergeCell ref="N38:N39"/>
    <mergeCell ref="M38:M39"/>
    <mergeCell ref="O38:O39"/>
    <mergeCell ref="E35:E36"/>
    <mergeCell ref="F35:L35"/>
    <mergeCell ref="N35:N36"/>
    <mergeCell ref="O35:O36"/>
    <mergeCell ref="E37:L37"/>
    <mergeCell ref="E44:L44"/>
    <mergeCell ref="E45:E46"/>
    <mergeCell ref="F45:L45"/>
    <mergeCell ref="N45:N46"/>
    <mergeCell ref="M45:M46"/>
    <mergeCell ref="O45:O46"/>
    <mergeCell ref="E40:E41"/>
    <mergeCell ref="F40:L40"/>
    <mergeCell ref="N40:N41"/>
    <mergeCell ref="O40:O41"/>
    <mergeCell ref="E42:E43"/>
    <mergeCell ref="F42:L42"/>
    <mergeCell ref="N42:N43"/>
    <mergeCell ref="O42:O43"/>
    <mergeCell ref="E49:E50"/>
    <mergeCell ref="F49:L49"/>
    <mergeCell ref="N49:N50"/>
    <mergeCell ref="O49:O50"/>
    <mergeCell ref="E51:L51"/>
    <mergeCell ref="M49:M50"/>
    <mergeCell ref="P45:P46"/>
    <mergeCell ref="E47:E48"/>
    <mergeCell ref="F47:L47"/>
    <mergeCell ref="N47:N48"/>
    <mergeCell ref="O47:O48"/>
    <mergeCell ref="P47:P48"/>
    <mergeCell ref="E54:E55"/>
    <mergeCell ref="F54:L54"/>
    <mergeCell ref="N54:N55"/>
    <mergeCell ref="O54:O55"/>
    <mergeCell ref="E56:E57"/>
    <mergeCell ref="F56:L56"/>
    <mergeCell ref="N56:N57"/>
    <mergeCell ref="O56:O57"/>
    <mergeCell ref="E52:E53"/>
    <mergeCell ref="F52:L52"/>
    <mergeCell ref="N52:N53"/>
    <mergeCell ref="M52:M53"/>
    <mergeCell ref="O52:O53"/>
    <mergeCell ref="M54:M55"/>
    <mergeCell ref="M56:M57"/>
    <mergeCell ref="E61:E62"/>
    <mergeCell ref="F61:L61"/>
    <mergeCell ref="N61:N62"/>
    <mergeCell ref="O61:O62"/>
    <mergeCell ref="P61:P62"/>
    <mergeCell ref="E58:L58"/>
    <mergeCell ref="E59:E60"/>
    <mergeCell ref="F59:L59"/>
    <mergeCell ref="N59:N60"/>
    <mergeCell ref="M59:M60"/>
    <mergeCell ref="O59:O60"/>
    <mergeCell ref="M61:M62"/>
    <mergeCell ref="E66:E67"/>
    <mergeCell ref="F66:L66"/>
    <mergeCell ref="N66:N67"/>
    <mergeCell ref="M66:M67"/>
    <mergeCell ref="O66:O67"/>
    <mergeCell ref="E63:E64"/>
    <mergeCell ref="F63:L63"/>
    <mergeCell ref="N63:N64"/>
    <mergeCell ref="O63:O64"/>
    <mergeCell ref="E65:L65"/>
    <mergeCell ref="M63:M64"/>
    <mergeCell ref="E72:L72"/>
    <mergeCell ref="E73:E74"/>
    <mergeCell ref="F73:L73"/>
    <mergeCell ref="N73:N74"/>
    <mergeCell ref="M73:M74"/>
    <mergeCell ref="O73:O74"/>
    <mergeCell ref="E68:E69"/>
    <mergeCell ref="F68:L68"/>
    <mergeCell ref="N68:N69"/>
    <mergeCell ref="O68:O69"/>
    <mergeCell ref="E70:E71"/>
    <mergeCell ref="F70:L70"/>
    <mergeCell ref="N70:N71"/>
    <mergeCell ref="O70:O71"/>
    <mergeCell ref="M68:M69"/>
    <mergeCell ref="M70:M71"/>
    <mergeCell ref="E77:E78"/>
    <mergeCell ref="F77:L77"/>
    <mergeCell ref="N77:N78"/>
    <mergeCell ref="O77:O78"/>
    <mergeCell ref="E79:L79"/>
    <mergeCell ref="M77:M78"/>
    <mergeCell ref="P73:P74"/>
    <mergeCell ref="E75:E76"/>
    <mergeCell ref="F75:L75"/>
    <mergeCell ref="N75:N76"/>
    <mergeCell ref="O75:O76"/>
    <mergeCell ref="P75:P76"/>
    <mergeCell ref="M75:M76"/>
    <mergeCell ref="E82:E83"/>
    <mergeCell ref="F82:L82"/>
    <mergeCell ref="N82:N83"/>
    <mergeCell ref="O82:O83"/>
    <mergeCell ref="E84:E85"/>
    <mergeCell ref="F84:L84"/>
    <mergeCell ref="N84:N85"/>
    <mergeCell ref="O84:O85"/>
    <mergeCell ref="E80:E81"/>
    <mergeCell ref="F80:L80"/>
    <mergeCell ref="N80:N81"/>
    <mergeCell ref="M80:M81"/>
    <mergeCell ref="O80:O81"/>
    <mergeCell ref="M82:M83"/>
    <mergeCell ref="M84:M85"/>
    <mergeCell ref="E89:E90"/>
    <mergeCell ref="F89:L89"/>
    <mergeCell ref="N89:N90"/>
    <mergeCell ref="O89:O90"/>
    <mergeCell ref="P89:P90"/>
    <mergeCell ref="E86:L86"/>
    <mergeCell ref="E87:E88"/>
    <mergeCell ref="F87:L87"/>
    <mergeCell ref="N87:N88"/>
    <mergeCell ref="M87:M88"/>
    <mergeCell ref="O87:O88"/>
    <mergeCell ref="M89:M90"/>
    <mergeCell ref="E94:E95"/>
    <mergeCell ref="F94:L94"/>
    <mergeCell ref="N94:N95"/>
    <mergeCell ref="M94:M95"/>
    <mergeCell ref="O94:O95"/>
    <mergeCell ref="E91:E92"/>
    <mergeCell ref="F91:L91"/>
    <mergeCell ref="N91:N92"/>
    <mergeCell ref="O91:O92"/>
    <mergeCell ref="E93:L93"/>
    <mergeCell ref="M91:M92"/>
    <mergeCell ref="E100:L100"/>
    <mergeCell ref="D101:E101"/>
    <mergeCell ref="F101:L101"/>
    <mergeCell ref="N101:N102"/>
    <mergeCell ref="M101:M102"/>
    <mergeCell ref="O101:O102"/>
    <mergeCell ref="E96:E97"/>
    <mergeCell ref="F96:L96"/>
    <mergeCell ref="N96:N97"/>
    <mergeCell ref="O96:O97"/>
    <mergeCell ref="E98:E99"/>
    <mergeCell ref="F98:L98"/>
    <mergeCell ref="N98:N99"/>
    <mergeCell ref="O98:O99"/>
    <mergeCell ref="M96:M97"/>
    <mergeCell ref="M98:M99"/>
    <mergeCell ref="F107:L107"/>
    <mergeCell ref="D108:E108"/>
    <mergeCell ref="F108:L108"/>
    <mergeCell ref="N108:N109"/>
    <mergeCell ref="M108:M109"/>
    <mergeCell ref="O108:O109"/>
    <mergeCell ref="P101:P102"/>
    <mergeCell ref="F103:L103"/>
    <mergeCell ref="N103:N104"/>
    <mergeCell ref="O103:O104"/>
    <mergeCell ref="P103:P104"/>
    <mergeCell ref="F105:L105"/>
    <mergeCell ref="N105:N106"/>
    <mergeCell ref="O105:O106"/>
    <mergeCell ref="P105:P106"/>
    <mergeCell ref="M103:M104"/>
    <mergeCell ref="F114:L114"/>
    <mergeCell ref="D115:E115"/>
    <mergeCell ref="F115:L115"/>
    <mergeCell ref="N115:N116"/>
    <mergeCell ref="M115:M116"/>
    <mergeCell ref="O115:O116"/>
    <mergeCell ref="P108:P109"/>
    <mergeCell ref="F110:L110"/>
    <mergeCell ref="N110:N111"/>
    <mergeCell ref="O110:O111"/>
    <mergeCell ref="P110:P111"/>
    <mergeCell ref="F112:L112"/>
    <mergeCell ref="N112:N113"/>
    <mergeCell ref="O112:O113"/>
    <mergeCell ref="P112:P113"/>
    <mergeCell ref="D122:E122"/>
    <mergeCell ref="F122:L122"/>
    <mergeCell ref="N122:N123"/>
    <mergeCell ref="M122:M123"/>
    <mergeCell ref="O122:O123"/>
    <mergeCell ref="P115:P116"/>
    <mergeCell ref="F117:L117"/>
    <mergeCell ref="N117:N118"/>
    <mergeCell ref="O117:O118"/>
    <mergeCell ref="P117:P118"/>
    <mergeCell ref="F119:L119"/>
    <mergeCell ref="N119:N120"/>
    <mergeCell ref="O119:O120"/>
    <mergeCell ref="P119:P120"/>
    <mergeCell ref="N124:N125"/>
    <mergeCell ref="O124:O125"/>
    <mergeCell ref="P124:P125"/>
    <mergeCell ref="F126:L126"/>
    <mergeCell ref="N126:N127"/>
    <mergeCell ref="O126:O127"/>
    <mergeCell ref="P126:P127"/>
    <mergeCell ref="M126:M127"/>
    <mergeCell ref="F121:L121"/>
    <mergeCell ref="A144:L144"/>
    <mergeCell ref="P5:P6"/>
    <mergeCell ref="P7:P8"/>
    <mergeCell ref="P13:P14"/>
    <mergeCell ref="P15:P16"/>
    <mergeCell ref="P21:P22"/>
    <mergeCell ref="P23:P24"/>
    <mergeCell ref="P136:P137"/>
    <mergeCell ref="F138:L138"/>
    <mergeCell ref="N138:N139"/>
    <mergeCell ref="O138:O139"/>
    <mergeCell ref="P138:P139"/>
    <mergeCell ref="F140:L140"/>
    <mergeCell ref="N140:N141"/>
    <mergeCell ref="O140:O141"/>
    <mergeCell ref="F135:L135"/>
    <mergeCell ref="D136:E136"/>
    <mergeCell ref="F136:L136"/>
    <mergeCell ref="N136:N137"/>
    <mergeCell ref="M136:M137"/>
    <mergeCell ref="O136:O137"/>
    <mergeCell ref="P129:P130"/>
    <mergeCell ref="F131:L131"/>
    <mergeCell ref="N131:N132"/>
    <mergeCell ref="P31:P32"/>
    <mergeCell ref="P33:P34"/>
    <mergeCell ref="P35:P36"/>
    <mergeCell ref="P38:P39"/>
    <mergeCell ref="P40:P41"/>
    <mergeCell ref="P42:P43"/>
    <mergeCell ref="F142:L142"/>
    <mergeCell ref="D143:E143"/>
    <mergeCell ref="F143:L143"/>
    <mergeCell ref="O131:O132"/>
    <mergeCell ref="P131:P132"/>
    <mergeCell ref="F133:L133"/>
    <mergeCell ref="N133:N134"/>
    <mergeCell ref="O133:O134"/>
    <mergeCell ref="P133:P134"/>
    <mergeCell ref="M131:M132"/>
    <mergeCell ref="F128:L128"/>
    <mergeCell ref="D129:E129"/>
    <mergeCell ref="F129:L129"/>
    <mergeCell ref="N129:N130"/>
    <mergeCell ref="M129:M130"/>
    <mergeCell ref="O129:O130"/>
    <mergeCell ref="P122:P123"/>
    <mergeCell ref="F124:L124"/>
    <mergeCell ref="P91:P92"/>
    <mergeCell ref="P94:P95"/>
    <mergeCell ref="P96:P97"/>
    <mergeCell ref="P98:P99"/>
    <mergeCell ref="P140:P141"/>
    <mergeCell ref="M33:M34"/>
    <mergeCell ref="M35:M36"/>
    <mergeCell ref="M40:M41"/>
    <mergeCell ref="M42:M43"/>
    <mergeCell ref="M47:M48"/>
    <mergeCell ref="P68:P69"/>
    <mergeCell ref="P70:P71"/>
    <mergeCell ref="P77:P78"/>
    <mergeCell ref="P80:P81"/>
    <mergeCell ref="P82:P83"/>
    <mergeCell ref="P84:P85"/>
    <mergeCell ref="P49:P50"/>
    <mergeCell ref="P52:P53"/>
    <mergeCell ref="P54:P55"/>
    <mergeCell ref="P56:P57"/>
    <mergeCell ref="P63:P64"/>
    <mergeCell ref="P66:P67"/>
    <mergeCell ref="P87:P88"/>
    <mergeCell ref="P59:P60"/>
    <mergeCell ref="M133:M134"/>
    <mergeCell ref="M138:M139"/>
    <mergeCell ref="M140:M141"/>
    <mergeCell ref="M105:M106"/>
    <mergeCell ref="M110:M111"/>
    <mergeCell ref="M112:M113"/>
    <mergeCell ref="M117:M118"/>
    <mergeCell ref="M119:M120"/>
    <mergeCell ref="M124:M125"/>
  </mergeCells>
  <phoneticPr fontId="3"/>
  <conditionalFormatting sqref="D5">
    <cfRule type="cellIs" dxfId="5" priority="10" stopIfTrue="1" operator="equal">
      <formula>#N/A</formula>
    </cfRule>
  </conditionalFormatting>
  <conditionalFormatting sqref="D7 D9 D11 D13 D15 D17 D19 D21 D23">
    <cfRule type="cellIs" dxfId="4" priority="9" stopIfTrue="1" operator="equal">
      <formula>#N/A</formula>
    </cfRule>
  </conditionalFormatting>
  <printOptions horizontalCentered="1"/>
  <pageMargins left="0.25" right="0.25" top="0.75" bottom="0.75" header="0.3" footer="0.3"/>
  <pageSetup paperSize="9" scale="94" fitToHeight="0"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0D660A-AE90-43FD-993C-CDB6C40BEE89}">
  <sheetPr>
    <pageSetUpPr fitToPage="1"/>
  </sheetPr>
  <dimension ref="A1:P145"/>
  <sheetViews>
    <sheetView view="pageBreakPreview" topLeftCell="A124" zoomScaleSheetLayoutView="100" workbookViewId="0">
      <selection activeCell="N143" sqref="N143"/>
    </sheetView>
  </sheetViews>
  <sheetFormatPr defaultColWidth="9" defaultRowHeight="13.5"/>
  <cols>
    <col min="1" max="1" width="1.625" style="1" customWidth="1"/>
    <col min="2" max="2" width="3.625" style="1" customWidth="1"/>
    <col min="3" max="3" width="1.625" style="1" customWidth="1"/>
    <col min="4" max="4" width="13.75" style="1" customWidth="1"/>
    <col min="5" max="5" width="14" style="1" bestFit="1" customWidth="1"/>
    <col min="6" max="6" width="7.5" style="1" customWidth="1"/>
    <col min="7" max="7" width="5.75" style="1" bestFit="1" customWidth="1"/>
    <col min="8" max="8" width="2.5" style="1" bestFit="1" customWidth="1"/>
    <col min="9" max="9" width="7.5" style="1" customWidth="1"/>
    <col min="10" max="10" width="5.75" style="1" bestFit="1" customWidth="1"/>
    <col min="11" max="11" width="2.5" style="1" bestFit="1" customWidth="1"/>
    <col min="12" max="12" width="4.125" style="1" bestFit="1" customWidth="1"/>
    <col min="13" max="15" width="11.125" style="1" bestFit="1" customWidth="1"/>
    <col min="16" max="16" width="4" style="1" customWidth="1"/>
    <col min="17" max="16384" width="9" style="1"/>
  </cols>
  <sheetData>
    <row r="1" spans="1:16" ht="12.75" customHeight="1">
      <c r="A1" s="301"/>
      <c r="B1" s="301"/>
      <c r="C1" s="301"/>
      <c r="D1" s="301"/>
      <c r="E1" s="301"/>
      <c r="F1" s="298"/>
      <c r="G1" s="298"/>
      <c r="H1" s="298"/>
      <c r="I1" s="298"/>
      <c r="J1" s="298"/>
      <c r="K1" s="298"/>
      <c r="L1" s="298"/>
      <c r="M1" s="300"/>
      <c r="N1" s="45"/>
      <c r="O1" s="300"/>
      <c r="P1" s="300" t="str">
        <f>check!$C$6</f>
        <v>00K-00S-01-20</v>
      </c>
    </row>
    <row r="2" spans="1:16" ht="12.75" customHeight="1">
      <c r="A2" s="301"/>
      <c r="B2" s="301"/>
      <c r="C2" s="301"/>
      <c r="D2" s="301"/>
      <c r="E2" s="301"/>
      <c r="F2" s="298"/>
      <c r="G2" s="298"/>
      <c r="H2" s="298"/>
      <c r="I2" s="298"/>
      <c r="J2" s="298"/>
      <c r="K2" s="298"/>
      <c r="L2" s="298"/>
      <c r="M2" s="300"/>
      <c r="N2" s="45"/>
      <c r="O2" s="300"/>
      <c r="P2" s="300" t="s">
        <v>113</v>
      </c>
    </row>
    <row r="3" spans="1:16" ht="18" customHeight="1">
      <c r="A3" s="311" t="s">
        <v>368</v>
      </c>
      <c r="B3" s="311"/>
      <c r="C3" s="311"/>
      <c r="D3" s="311"/>
      <c r="E3" s="311"/>
      <c r="F3" s="298"/>
      <c r="G3" s="298"/>
      <c r="H3" s="298"/>
      <c r="I3" s="298"/>
      <c r="J3" s="298"/>
      <c r="K3" s="298"/>
      <c r="L3" s="298"/>
      <c r="M3" s="300"/>
      <c r="N3" s="300"/>
      <c r="O3" s="45"/>
      <c r="P3" s="300" t="s">
        <v>56</v>
      </c>
    </row>
    <row r="4" spans="1:16" ht="30" customHeight="1">
      <c r="A4" s="432" t="s">
        <v>29</v>
      </c>
      <c r="B4" s="433"/>
      <c r="C4" s="433"/>
      <c r="D4" s="433"/>
      <c r="E4" s="433"/>
      <c r="F4" s="420" t="s">
        <v>335</v>
      </c>
      <c r="G4" s="421"/>
      <c r="H4" s="421"/>
      <c r="I4" s="421"/>
      <c r="J4" s="421"/>
      <c r="K4" s="421"/>
      <c r="L4" s="422"/>
      <c r="M4" s="171" t="s">
        <v>22</v>
      </c>
      <c r="N4" s="171" t="s">
        <v>337</v>
      </c>
      <c r="O4" s="171" t="s">
        <v>23</v>
      </c>
      <c r="P4" s="172" t="s">
        <v>103</v>
      </c>
    </row>
    <row r="5" spans="1:16">
      <c r="A5" s="426" t="s">
        <v>57</v>
      </c>
      <c r="B5" s="428">
        <v>1</v>
      </c>
      <c r="C5" s="428" t="s">
        <v>58</v>
      </c>
      <c r="D5" s="354" t="s">
        <v>244</v>
      </c>
      <c r="E5" s="355"/>
      <c r="F5" s="341" t="str">
        <f>IF(様式02・03!F5="","",様式02・03!F5)</f>
        <v>（記載例）事業登録料収入</v>
      </c>
      <c r="G5" s="321"/>
      <c r="H5" s="321"/>
      <c r="I5" s="321"/>
      <c r="J5" s="321"/>
      <c r="K5" s="321"/>
      <c r="L5" s="322"/>
      <c r="M5" s="413">
        <f>F6*I6*IF(L6="",1,L6)</f>
        <v>555000</v>
      </c>
      <c r="N5" s="413">
        <f>様式02・03!M5</f>
        <v>575000</v>
      </c>
      <c r="O5" s="413">
        <f>M5-N5</f>
        <v>-20000</v>
      </c>
      <c r="P5" s="415"/>
    </row>
    <row r="6" spans="1:16">
      <c r="A6" s="427"/>
      <c r="B6" s="429"/>
      <c r="C6" s="429"/>
      <c r="D6" s="430"/>
      <c r="E6" s="431"/>
      <c r="F6" s="106">
        <v>5000</v>
      </c>
      <c r="G6" s="107" t="str">
        <f>IF(様式02・03!G6="","",様式02・03!G6)</f>
        <v>円</v>
      </c>
      <c r="H6" s="116" t="str">
        <f>IF(様式02・03!H6="","",様式02・03!H6)</f>
        <v>×</v>
      </c>
      <c r="I6" s="134">
        <v>111</v>
      </c>
      <c r="J6" s="107" t="str">
        <f>IF(様式02・03!J6="","",様式02・03!J6)</f>
        <v>人</v>
      </c>
      <c r="K6" s="116" t="str">
        <f>IF(様式02・03!K6="","",様式02・03!K6)</f>
        <v/>
      </c>
      <c r="L6" s="117" t="str">
        <f>IF(様式02・03!L6="","",様式02・03!L6)</f>
        <v/>
      </c>
      <c r="M6" s="414"/>
      <c r="N6" s="414"/>
      <c r="O6" s="414"/>
      <c r="P6" s="416"/>
    </row>
    <row r="7" spans="1:16">
      <c r="A7" s="426" t="s">
        <v>57</v>
      </c>
      <c r="B7" s="428">
        <v>2</v>
      </c>
      <c r="C7" s="428" t="s">
        <v>58</v>
      </c>
      <c r="D7" s="354" t="s">
        <v>245</v>
      </c>
      <c r="E7" s="355"/>
      <c r="F7" s="341" t="str">
        <f>IF(様式02・03!F7="","",様式02・03!F7)</f>
        <v/>
      </c>
      <c r="G7" s="321"/>
      <c r="H7" s="321"/>
      <c r="I7" s="321"/>
      <c r="J7" s="321"/>
      <c r="K7" s="321"/>
      <c r="L7" s="322"/>
      <c r="M7" s="413">
        <f t="shared" ref="M7" si="0">F8*I8*IF(L8="",1,L8)</f>
        <v>0</v>
      </c>
      <c r="N7" s="413">
        <f>様式02・03!M7</f>
        <v>0</v>
      </c>
      <c r="O7" s="413">
        <f>M7-N7</f>
        <v>0</v>
      </c>
      <c r="P7" s="415"/>
    </row>
    <row r="8" spans="1:16">
      <c r="A8" s="427"/>
      <c r="B8" s="429"/>
      <c r="C8" s="429"/>
      <c r="D8" s="430"/>
      <c r="E8" s="431"/>
      <c r="F8" s="106"/>
      <c r="G8" s="107" t="str">
        <f>IF(様式02・03!G8="","",様式02・03!G8)</f>
        <v/>
      </c>
      <c r="H8" s="116" t="str">
        <f>IF(様式02・03!H8="","",様式02・03!H8)</f>
        <v/>
      </c>
      <c r="I8" s="134"/>
      <c r="J8" s="107" t="str">
        <f>IF(様式02・03!J8="","",様式02・03!J8)</f>
        <v/>
      </c>
      <c r="K8" s="116" t="str">
        <f>IF(様式02・03!K8="","",様式02・03!K8)</f>
        <v/>
      </c>
      <c r="L8" s="117" t="str">
        <f>IF(様式02・03!L8="","",様式02・03!L8)</f>
        <v/>
      </c>
      <c r="M8" s="414"/>
      <c r="N8" s="414"/>
      <c r="O8" s="414"/>
      <c r="P8" s="416"/>
    </row>
    <row r="9" spans="1:16">
      <c r="A9" s="426" t="s">
        <v>57</v>
      </c>
      <c r="B9" s="428">
        <v>3</v>
      </c>
      <c r="C9" s="428" t="s">
        <v>58</v>
      </c>
      <c r="D9" s="354" t="s">
        <v>246</v>
      </c>
      <c r="E9" s="355"/>
      <c r="F9" s="341" t="str">
        <f>IF(様式02・03!F9="","",様式02・03!F9)</f>
        <v/>
      </c>
      <c r="G9" s="321"/>
      <c r="H9" s="321"/>
      <c r="I9" s="321"/>
      <c r="J9" s="321"/>
      <c r="K9" s="321"/>
      <c r="L9" s="322"/>
      <c r="M9" s="413">
        <f t="shared" ref="M9" si="1">F10*I10*IF(L10="",1,L10)</f>
        <v>0</v>
      </c>
      <c r="N9" s="413">
        <f>様式02・03!M9</f>
        <v>0</v>
      </c>
      <c r="O9" s="413">
        <f>M9-N9</f>
        <v>0</v>
      </c>
      <c r="P9" s="415"/>
    </row>
    <row r="10" spans="1:16">
      <c r="A10" s="427"/>
      <c r="B10" s="429"/>
      <c r="C10" s="429"/>
      <c r="D10" s="430"/>
      <c r="E10" s="431"/>
      <c r="F10" s="106"/>
      <c r="G10" s="107" t="str">
        <f>IF(様式02・03!G10="","",様式02・03!G10)</f>
        <v/>
      </c>
      <c r="H10" s="116" t="str">
        <f>IF(様式02・03!H10="","",様式02・03!H10)</f>
        <v/>
      </c>
      <c r="I10" s="134"/>
      <c r="J10" s="107" t="str">
        <f>IF(様式02・03!J10="","",様式02・03!J10)</f>
        <v/>
      </c>
      <c r="K10" s="116" t="str">
        <f>IF(様式02・03!K10="","",様式02・03!K10)</f>
        <v/>
      </c>
      <c r="L10" s="117" t="str">
        <f>IF(様式02・03!L10="","",様式02・03!L10)</f>
        <v/>
      </c>
      <c r="M10" s="414"/>
      <c r="N10" s="414"/>
      <c r="O10" s="414"/>
      <c r="P10" s="416"/>
    </row>
    <row r="11" spans="1:16">
      <c r="A11" s="426" t="s">
        <v>57</v>
      </c>
      <c r="B11" s="428">
        <v>4</v>
      </c>
      <c r="C11" s="428" t="s">
        <v>58</v>
      </c>
      <c r="D11" s="354" t="s">
        <v>247</v>
      </c>
      <c r="E11" s="355"/>
      <c r="F11" s="341" t="str">
        <f>IF(様式02・03!F11="","",様式02・03!F11)</f>
        <v/>
      </c>
      <c r="G11" s="321"/>
      <c r="H11" s="321"/>
      <c r="I11" s="321"/>
      <c r="J11" s="321"/>
      <c r="K11" s="321"/>
      <c r="L11" s="322"/>
      <c r="M11" s="413">
        <f t="shared" ref="M11" si="2">F12*I12*IF(L12="",1,L12)</f>
        <v>0</v>
      </c>
      <c r="N11" s="413">
        <f>様式02・03!M11</f>
        <v>0</v>
      </c>
      <c r="O11" s="413">
        <f>M11-N11</f>
        <v>0</v>
      </c>
      <c r="P11" s="415"/>
    </row>
    <row r="12" spans="1:16">
      <c r="A12" s="427"/>
      <c r="B12" s="429"/>
      <c r="C12" s="429"/>
      <c r="D12" s="430"/>
      <c r="E12" s="431"/>
      <c r="F12" s="106"/>
      <c r="G12" s="107" t="str">
        <f>IF(様式02・03!G12="","",様式02・03!G12)</f>
        <v/>
      </c>
      <c r="H12" s="116" t="str">
        <f>IF(様式02・03!H12="","",様式02・03!H12)</f>
        <v/>
      </c>
      <c r="I12" s="134"/>
      <c r="J12" s="107" t="str">
        <f>IF(様式02・03!J12="","",様式02・03!J12)</f>
        <v/>
      </c>
      <c r="K12" s="116" t="str">
        <f>IF(様式02・03!K12="","",様式02・03!K12)</f>
        <v/>
      </c>
      <c r="L12" s="117" t="str">
        <f>IF(様式02・03!L12="","",様式02・03!L12)</f>
        <v/>
      </c>
      <c r="M12" s="414"/>
      <c r="N12" s="414"/>
      <c r="O12" s="414"/>
      <c r="P12" s="416"/>
    </row>
    <row r="13" spans="1:16">
      <c r="A13" s="426" t="s">
        <v>57</v>
      </c>
      <c r="B13" s="428">
        <v>5</v>
      </c>
      <c r="C13" s="428" t="s">
        <v>58</v>
      </c>
      <c r="D13" s="354" t="s">
        <v>248</v>
      </c>
      <c r="E13" s="355"/>
      <c r="F13" s="341" t="str">
        <f>IF(様式02・03!F13="","",様式02・03!F13)</f>
        <v/>
      </c>
      <c r="G13" s="321"/>
      <c r="H13" s="321"/>
      <c r="I13" s="321"/>
      <c r="J13" s="321"/>
      <c r="K13" s="321"/>
      <c r="L13" s="322"/>
      <c r="M13" s="413">
        <f t="shared" ref="M13" si="3">F14*I14*IF(L14="",1,L14)</f>
        <v>0</v>
      </c>
      <c r="N13" s="413">
        <f>様式02・03!M13</f>
        <v>0</v>
      </c>
      <c r="O13" s="413">
        <f>M13-N13</f>
        <v>0</v>
      </c>
      <c r="P13" s="415"/>
    </row>
    <row r="14" spans="1:16">
      <c r="A14" s="427"/>
      <c r="B14" s="429"/>
      <c r="C14" s="429"/>
      <c r="D14" s="430"/>
      <c r="E14" s="431"/>
      <c r="F14" s="106"/>
      <c r="G14" s="107"/>
      <c r="H14" s="116"/>
      <c r="I14" s="134"/>
      <c r="J14" s="107"/>
      <c r="K14" s="116" t="str">
        <f>IF(様式02・03!K14="","",様式02・03!K14)</f>
        <v/>
      </c>
      <c r="L14" s="117" t="str">
        <f>IF(様式02・03!L14="","",様式02・03!L14)</f>
        <v/>
      </c>
      <c r="M14" s="414"/>
      <c r="N14" s="414"/>
      <c r="O14" s="414"/>
      <c r="P14" s="416"/>
    </row>
    <row r="15" spans="1:16">
      <c r="A15" s="426" t="s">
        <v>57</v>
      </c>
      <c r="B15" s="428">
        <v>6</v>
      </c>
      <c r="C15" s="428" t="s">
        <v>58</v>
      </c>
      <c r="D15" s="354" t="s">
        <v>249</v>
      </c>
      <c r="E15" s="355"/>
      <c r="F15" s="341" t="str">
        <f>IF(様式02・03!F15="","",様式02・03!F15)</f>
        <v/>
      </c>
      <c r="G15" s="321"/>
      <c r="H15" s="321"/>
      <c r="I15" s="321"/>
      <c r="J15" s="321"/>
      <c r="K15" s="321"/>
      <c r="L15" s="322"/>
      <c r="M15" s="413">
        <f t="shared" ref="M15" si="4">F16*I16*IF(L16="",1,L16)</f>
        <v>0</v>
      </c>
      <c r="N15" s="413">
        <f>様式02・03!M15</f>
        <v>0</v>
      </c>
      <c r="O15" s="413">
        <f>M15-N15</f>
        <v>0</v>
      </c>
      <c r="P15" s="415"/>
    </row>
    <row r="16" spans="1:16">
      <c r="A16" s="427"/>
      <c r="B16" s="429"/>
      <c r="C16" s="429"/>
      <c r="D16" s="430"/>
      <c r="E16" s="431"/>
      <c r="F16" s="106"/>
      <c r="G16" s="107" t="str">
        <f>IF(様式02・03!G16="","",様式02・03!G16)</f>
        <v/>
      </c>
      <c r="H16" s="116" t="str">
        <f>IF(様式02・03!H16="","",様式02・03!H16)</f>
        <v/>
      </c>
      <c r="I16" s="134"/>
      <c r="J16" s="107" t="str">
        <f>IF(様式02・03!J16="","",様式02・03!J16)</f>
        <v/>
      </c>
      <c r="K16" s="116" t="str">
        <f>IF(様式02・03!K16="","",様式02・03!K16)</f>
        <v/>
      </c>
      <c r="L16" s="117" t="str">
        <f>IF(様式02・03!L16="","",様式02・03!L16)</f>
        <v/>
      </c>
      <c r="M16" s="414"/>
      <c r="N16" s="414"/>
      <c r="O16" s="414"/>
      <c r="P16" s="416"/>
    </row>
    <row r="17" spans="1:16">
      <c r="A17" s="426" t="s">
        <v>57</v>
      </c>
      <c r="B17" s="428">
        <v>7</v>
      </c>
      <c r="C17" s="428" t="s">
        <v>58</v>
      </c>
      <c r="D17" s="354" t="s">
        <v>250</v>
      </c>
      <c r="E17" s="355"/>
      <c r="F17" s="341" t="str">
        <f>IF(様式02・03!F17="","",様式02・03!F17)</f>
        <v>〇〇委員会事業費より</v>
      </c>
      <c r="G17" s="321"/>
      <c r="H17" s="321"/>
      <c r="I17" s="321"/>
      <c r="J17" s="321"/>
      <c r="K17" s="321"/>
      <c r="L17" s="322"/>
      <c r="M17" s="413">
        <f t="shared" ref="M17" si="5">F18*I18*IF(L18="",1,L18)</f>
        <v>0</v>
      </c>
      <c r="N17" s="413">
        <f>様式02・03!M17</f>
        <v>0</v>
      </c>
      <c r="O17" s="413">
        <f>M17-N17</f>
        <v>0</v>
      </c>
      <c r="P17" s="415"/>
    </row>
    <row r="18" spans="1:16">
      <c r="A18" s="427"/>
      <c r="B18" s="429"/>
      <c r="C18" s="429"/>
      <c r="D18" s="430"/>
      <c r="E18" s="431"/>
      <c r="F18" s="106"/>
      <c r="G18" s="107" t="str">
        <f>IF(様式02・03!G18="","",様式02・03!G18)</f>
        <v/>
      </c>
      <c r="H18" s="116" t="str">
        <f>IF(様式02・03!H18="","",様式02・03!H18)</f>
        <v/>
      </c>
      <c r="I18" s="134"/>
      <c r="J18" s="107" t="str">
        <f>IF(様式02・03!J18="","",様式02・03!J18)</f>
        <v/>
      </c>
      <c r="K18" s="116" t="str">
        <f>IF(様式02・03!K18="","",様式02・03!K18)</f>
        <v/>
      </c>
      <c r="L18" s="117" t="str">
        <f>IF(様式02・03!L18="","",様式02・03!L18)</f>
        <v/>
      </c>
      <c r="M18" s="414"/>
      <c r="N18" s="414"/>
      <c r="O18" s="414"/>
      <c r="P18" s="416"/>
    </row>
    <row r="19" spans="1:16">
      <c r="A19" s="426" t="s">
        <v>57</v>
      </c>
      <c r="B19" s="428">
        <v>8</v>
      </c>
      <c r="C19" s="428" t="s">
        <v>58</v>
      </c>
      <c r="D19" s="354" t="s">
        <v>4</v>
      </c>
      <c r="E19" s="355"/>
      <c r="F19" s="341" t="str">
        <f>IF(様式02・03!F19="","",様式02・03!F19)</f>
        <v/>
      </c>
      <c r="G19" s="321"/>
      <c r="H19" s="321"/>
      <c r="I19" s="321"/>
      <c r="J19" s="321"/>
      <c r="K19" s="321"/>
      <c r="L19" s="322"/>
      <c r="M19" s="413">
        <f t="shared" ref="M19" si="6">F20*I20*IF(L20="",1,L20)</f>
        <v>0</v>
      </c>
      <c r="N19" s="413">
        <f>様式02・03!M19</f>
        <v>0</v>
      </c>
      <c r="O19" s="413">
        <f>M19-N19</f>
        <v>0</v>
      </c>
      <c r="P19" s="415"/>
    </row>
    <row r="20" spans="1:16">
      <c r="A20" s="427"/>
      <c r="B20" s="429"/>
      <c r="C20" s="429"/>
      <c r="D20" s="430"/>
      <c r="E20" s="431"/>
      <c r="F20" s="106"/>
      <c r="G20" s="107" t="str">
        <f>IF(様式02・03!G20="","",様式02・03!G20)</f>
        <v/>
      </c>
      <c r="H20" s="116" t="str">
        <f>IF(様式02・03!H20="","",様式02・03!H20)</f>
        <v/>
      </c>
      <c r="I20" s="134"/>
      <c r="J20" s="107" t="str">
        <f>IF(様式02・03!J20="","",様式02・03!J20)</f>
        <v/>
      </c>
      <c r="K20" s="116" t="str">
        <f>IF(様式02・03!K20="","",様式02・03!K20)</f>
        <v/>
      </c>
      <c r="L20" s="117" t="str">
        <f>IF(様式02・03!L20="","",様式02・03!L20)</f>
        <v/>
      </c>
      <c r="M20" s="414"/>
      <c r="N20" s="414"/>
      <c r="O20" s="414"/>
      <c r="P20" s="416"/>
    </row>
    <row r="21" spans="1:16">
      <c r="A21" s="426" t="s">
        <v>57</v>
      </c>
      <c r="B21" s="428">
        <v>9</v>
      </c>
      <c r="C21" s="428" t="s">
        <v>58</v>
      </c>
      <c r="D21" s="354" t="s">
        <v>251</v>
      </c>
      <c r="E21" s="355"/>
      <c r="F21" s="341" t="str">
        <f>IF(様式02・03!F21="","",様式02・03!F21)</f>
        <v/>
      </c>
      <c r="G21" s="321"/>
      <c r="H21" s="321"/>
      <c r="I21" s="321"/>
      <c r="J21" s="321"/>
      <c r="K21" s="321"/>
      <c r="L21" s="322"/>
      <c r="M21" s="413">
        <f t="shared" ref="M21" si="7">F22*I22*IF(L22="",1,L22)</f>
        <v>0</v>
      </c>
      <c r="N21" s="413">
        <f>様式02・03!M21</f>
        <v>0</v>
      </c>
      <c r="O21" s="413">
        <f>M21-N21</f>
        <v>0</v>
      </c>
      <c r="P21" s="415"/>
    </row>
    <row r="22" spans="1:16">
      <c r="A22" s="427"/>
      <c r="B22" s="429"/>
      <c r="C22" s="429"/>
      <c r="D22" s="430"/>
      <c r="E22" s="431"/>
      <c r="F22" s="106"/>
      <c r="G22" s="107" t="str">
        <f>IF(様式02・03!G22="","",様式02・03!G22)</f>
        <v/>
      </c>
      <c r="H22" s="116" t="str">
        <f>IF(様式02・03!H22="","",様式02・03!H22)</f>
        <v/>
      </c>
      <c r="I22" s="134"/>
      <c r="J22" s="107" t="str">
        <f>IF(様式02・03!J22="","",様式02・03!J22)</f>
        <v/>
      </c>
      <c r="K22" s="116" t="str">
        <f>IF(様式02・03!K22="","",様式02・03!K22)</f>
        <v/>
      </c>
      <c r="L22" s="117" t="str">
        <f>IF(様式02・03!L22="","",様式02・03!L22)</f>
        <v/>
      </c>
      <c r="M22" s="414"/>
      <c r="N22" s="414"/>
      <c r="O22" s="414"/>
      <c r="P22" s="416"/>
    </row>
    <row r="23" spans="1:16">
      <c r="A23" s="426" t="s">
        <v>57</v>
      </c>
      <c r="B23" s="428">
        <v>10</v>
      </c>
      <c r="C23" s="428" t="s">
        <v>58</v>
      </c>
      <c r="D23" s="354" t="s">
        <v>252</v>
      </c>
      <c r="E23" s="355"/>
      <c r="F23" s="341" t="str">
        <f>IF(様式02・03!F23="","",様式02・03!F23)</f>
        <v/>
      </c>
      <c r="G23" s="321"/>
      <c r="H23" s="321"/>
      <c r="I23" s="321"/>
      <c r="J23" s="321"/>
      <c r="K23" s="321"/>
      <c r="L23" s="322"/>
      <c r="M23" s="413">
        <f t="shared" ref="M23" si="8">F24*I24*IF(L24="",1,L24)</f>
        <v>0</v>
      </c>
      <c r="N23" s="413">
        <f>様式02・03!M23</f>
        <v>0</v>
      </c>
      <c r="O23" s="413">
        <f>M23-N23</f>
        <v>0</v>
      </c>
      <c r="P23" s="415"/>
    </row>
    <row r="24" spans="1:16">
      <c r="A24" s="427"/>
      <c r="B24" s="429"/>
      <c r="C24" s="429"/>
      <c r="D24" s="430"/>
      <c r="E24" s="431"/>
      <c r="F24" s="106"/>
      <c r="G24" s="107" t="str">
        <f>IF(様式02・03!G24="","",様式02・03!G24)</f>
        <v/>
      </c>
      <c r="H24" s="116" t="str">
        <f>IF(様式02・03!H24="","",様式02・03!H24)</f>
        <v/>
      </c>
      <c r="I24" s="134"/>
      <c r="J24" s="107" t="str">
        <f>IF(様式02・03!J24="","",様式02・03!J24)</f>
        <v/>
      </c>
      <c r="K24" s="116" t="str">
        <f>IF(様式02・03!K24="","",様式02・03!K24)</f>
        <v/>
      </c>
      <c r="L24" s="117" t="str">
        <f>IF(様式02・03!L24="","",様式02・03!L24)</f>
        <v/>
      </c>
      <c r="M24" s="414"/>
      <c r="N24" s="414"/>
      <c r="O24" s="414"/>
      <c r="P24" s="416"/>
    </row>
    <row r="25" spans="1:16" ht="30" customHeight="1">
      <c r="A25" s="423" t="s">
        <v>260</v>
      </c>
      <c r="B25" s="424"/>
      <c r="C25" s="424"/>
      <c r="D25" s="424"/>
      <c r="E25" s="424"/>
      <c r="F25" s="424"/>
      <c r="G25" s="424"/>
      <c r="H25" s="424"/>
      <c r="I25" s="424"/>
      <c r="J25" s="424"/>
      <c r="K25" s="424"/>
      <c r="L25" s="425"/>
      <c r="M25" s="173">
        <f>SUM(M5:M24)</f>
        <v>555000</v>
      </c>
      <c r="N25" s="173">
        <f>SUM(N5:N24)</f>
        <v>575000</v>
      </c>
      <c r="O25" s="173">
        <f t="shared" ref="O25" si="9">SUM(O5:O24)</f>
        <v>-20000</v>
      </c>
      <c r="P25" s="174"/>
    </row>
    <row r="26" spans="1:16" ht="30" customHeight="1">
      <c r="A26" s="298"/>
      <c r="B26" s="298"/>
      <c r="C26" s="298"/>
      <c r="D26" s="298"/>
      <c r="E26" s="298"/>
      <c r="F26" s="298"/>
      <c r="G26" s="298"/>
      <c r="H26" s="298"/>
      <c r="I26" s="298"/>
      <c r="J26" s="298"/>
      <c r="K26" s="298"/>
      <c r="L26" s="298"/>
      <c r="M26" s="298"/>
      <c r="N26" s="298"/>
      <c r="O26" s="298"/>
      <c r="P26" s="298"/>
    </row>
    <row r="27" spans="1:16">
      <c r="A27" s="298"/>
      <c r="B27" s="298"/>
      <c r="C27" s="298"/>
      <c r="D27" s="298"/>
      <c r="E27" s="298"/>
      <c r="F27" s="298"/>
      <c r="G27" s="298"/>
      <c r="H27" s="298"/>
      <c r="I27" s="298"/>
      <c r="J27" s="298"/>
      <c r="K27" s="298"/>
      <c r="L27" s="298"/>
      <c r="M27" s="300"/>
      <c r="N27" s="45"/>
      <c r="O27" s="300"/>
      <c r="P27" s="300" t="str">
        <f>$P$1</f>
        <v>00K-00S-01-20</v>
      </c>
    </row>
    <row r="28" spans="1:16">
      <c r="A28" s="298"/>
      <c r="B28" s="298"/>
      <c r="C28" s="298"/>
      <c r="D28" s="298"/>
      <c r="E28" s="298"/>
      <c r="F28" s="298"/>
      <c r="G28" s="298"/>
      <c r="H28" s="298"/>
      <c r="I28" s="298"/>
      <c r="J28" s="298"/>
      <c r="K28" s="298"/>
      <c r="L28" s="298"/>
      <c r="M28" s="300"/>
      <c r="N28" s="45"/>
      <c r="O28" s="300"/>
      <c r="P28" s="300" t="s">
        <v>114</v>
      </c>
    </row>
    <row r="29" spans="1:16" ht="14.25">
      <c r="A29" s="311" t="s">
        <v>369</v>
      </c>
      <c r="B29" s="311"/>
      <c r="C29" s="311"/>
      <c r="D29" s="311"/>
      <c r="E29" s="311"/>
      <c r="F29" s="298"/>
      <c r="G29" s="298"/>
      <c r="H29" s="298"/>
      <c r="I29" s="298"/>
      <c r="J29" s="298"/>
      <c r="K29" s="298"/>
      <c r="L29" s="298"/>
      <c r="M29" s="300"/>
      <c r="N29" s="300"/>
      <c r="O29" s="300"/>
      <c r="P29" s="300" t="s">
        <v>56</v>
      </c>
    </row>
    <row r="30" spans="1:16" ht="30" customHeight="1">
      <c r="A30" s="417" t="s">
        <v>29</v>
      </c>
      <c r="B30" s="418"/>
      <c r="C30" s="418"/>
      <c r="D30" s="419"/>
      <c r="E30" s="175" t="s">
        <v>338</v>
      </c>
      <c r="F30" s="420" t="s">
        <v>335</v>
      </c>
      <c r="G30" s="421"/>
      <c r="H30" s="421"/>
      <c r="I30" s="421"/>
      <c r="J30" s="421"/>
      <c r="K30" s="421"/>
      <c r="L30" s="422"/>
      <c r="M30" s="171" t="s">
        <v>22</v>
      </c>
      <c r="N30" s="171" t="s">
        <v>337</v>
      </c>
      <c r="O30" s="171" t="s">
        <v>23</v>
      </c>
      <c r="P30" s="172" t="s">
        <v>103</v>
      </c>
    </row>
    <row r="31" spans="1:16" ht="23.25" customHeight="1">
      <c r="A31" s="119" t="s">
        <v>57</v>
      </c>
      <c r="B31" s="120">
        <v>1</v>
      </c>
      <c r="C31" s="121" t="s">
        <v>58</v>
      </c>
      <c r="D31" s="122" t="s">
        <v>7</v>
      </c>
      <c r="E31" s="329" t="str">
        <f>IF(様式02・03!E31="","",様式02・03!E31)</f>
        <v>会場費</v>
      </c>
      <c r="F31" s="341" t="str">
        <f>IF(様式02・03!F31="","",様式02・03!F31)</f>
        <v>（記載例）リーガロイヤルホテル会場代
　　　　　クリスタルホール（３時間）</v>
      </c>
      <c r="G31" s="321"/>
      <c r="H31" s="321"/>
      <c r="I31" s="321"/>
      <c r="J31" s="321"/>
      <c r="K31" s="321"/>
      <c r="L31" s="322"/>
      <c r="M31" s="323">
        <f>F32*I32*IF(L32="",1,L32)</f>
        <v>547800</v>
      </c>
      <c r="N31" s="413">
        <f>様式02・03!M31</f>
        <v>550000</v>
      </c>
      <c r="O31" s="323">
        <f>M31-N31</f>
        <v>-2200</v>
      </c>
      <c r="P31" s="327"/>
    </row>
    <row r="32" spans="1:16">
      <c r="A32" s="123"/>
      <c r="B32" s="299"/>
      <c r="C32" s="125"/>
      <c r="D32" s="126"/>
      <c r="E32" s="330" t="str">
        <f>IF(様式02・03!E32="","",様式02・03!E32)</f>
        <v/>
      </c>
      <c r="F32" s="106">
        <v>498000</v>
      </c>
      <c r="G32" s="107" t="str">
        <f>IF(様式02・03!G32="","",様式02・03!G32)</f>
        <v>円</v>
      </c>
      <c r="H32" s="116" t="str">
        <f>IF(様式02・03!H32="","",様式02・03!H32)</f>
        <v>×</v>
      </c>
      <c r="I32" s="134">
        <v>1</v>
      </c>
      <c r="J32" s="107" t="str">
        <f>IF(様式02・03!J32="","",様式02・03!J32)</f>
        <v>部屋</v>
      </c>
      <c r="K32" s="116" t="str">
        <f>IF(様式02・03!K32="","",様式02・03!K32)</f>
        <v>×</v>
      </c>
      <c r="L32" s="117">
        <f>IF(様式02・03!L32="","",様式02・03!L32)</f>
        <v>1.1000000000000001</v>
      </c>
      <c r="M32" s="324"/>
      <c r="N32" s="414"/>
      <c r="O32" s="324"/>
      <c r="P32" s="328"/>
    </row>
    <row r="33" spans="1:16">
      <c r="A33" s="127"/>
      <c r="B33" s="125"/>
      <c r="C33" s="125"/>
      <c r="D33" s="128"/>
      <c r="E33" s="329" t="str">
        <f>IF(様式02・03!E33="","",様式02・03!E33)</f>
        <v/>
      </c>
      <c r="F33" s="341" t="str">
        <f>IF(様式02・03!F33="","",様式02・03!F33)</f>
        <v/>
      </c>
      <c r="G33" s="321"/>
      <c r="H33" s="321"/>
      <c r="I33" s="321"/>
      <c r="J33" s="321"/>
      <c r="K33" s="321"/>
      <c r="L33" s="322"/>
      <c r="M33" s="323">
        <f t="shared" ref="M33" si="10">F34*I34*IF(L34="",1,L34)</f>
        <v>0</v>
      </c>
      <c r="N33" s="413">
        <f>様式02・03!M33</f>
        <v>0</v>
      </c>
      <c r="O33" s="323">
        <f>M33-N33</f>
        <v>0</v>
      </c>
      <c r="P33" s="327"/>
    </row>
    <row r="34" spans="1:16">
      <c r="A34" s="127"/>
      <c r="B34" s="125"/>
      <c r="C34" s="125"/>
      <c r="D34" s="126"/>
      <c r="E34" s="330" t="str">
        <f>IF(様式02・03!E34="","",様式02・03!E34)</f>
        <v/>
      </c>
      <c r="F34" s="106"/>
      <c r="G34" s="107" t="str">
        <f>IF(様式02・03!G34="","",様式02・03!G34)</f>
        <v>円</v>
      </c>
      <c r="H34" s="116" t="str">
        <f>IF(様式02・03!H34="","",様式02・03!H34)</f>
        <v>×</v>
      </c>
      <c r="I34" s="134"/>
      <c r="J34" s="107" t="str">
        <f>IF(様式02・03!J34="","",様式02・03!J34)</f>
        <v>個</v>
      </c>
      <c r="K34" s="116" t="str">
        <f>IF(様式02・03!K34="","",様式02・03!K34)</f>
        <v>×</v>
      </c>
      <c r="L34" s="117">
        <f>IF(様式02・03!L34="","",様式02・03!L34)</f>
        <v>1.1000000000000001</v>
      </c>
      <c r="M34" s="324"/>
      <c r="N34" s="414"/>
      <c r="O34" s="324"/>
      <c r="P34" s="328"/>
    </row>
    <row r="35" spans="1:16">
      <c r="A35" s="127"/>
      <c r="B35" s="125"/>
      <c r="C35" s="125"/>
      <c r="D35" s="128"/>
      <c r="E35" s="329" t="str">
        <f>IF(様式02・03!E35="","",様式02・03!E35)</f>
        <v/>
      </c>
      <c r="F35" s="341" t="str">
        <f>IF(様式02・03!F35="","",様式02・03!F35)</f>
        <v/>
      </c>
      <c r="G35" s="321"/>
      <c r="H35" s="321"/>
      <c r="I35" s="321"/>
      <c r="J35" s="321"/>
      <c r="K35" s="321"/>
      <c r="L35" s="322"/>
      <c r="M35" s="323">
        <f t="shared" ref="M35" si="11">F36*I36*IF(L36="",1,L36)</f>
        <v>0</v>
      </c>
      <c r="N35" s="413">
        <f>様式02・03!M35</f>
        <v>0</v>
      </c>
      <c r="O35" s="323">
        <f>M35-N35</f>
        <v>0</v>
      </c>
      <c r="P35" s="327"/>
    </row>
    <row r="36" spans="1:16">
      <c r="A36" s="127"/>
      <c r="B36" s="125"/>
      <c r="C36" s="125"/>
      <c r="D36" s="129"/>
      <c r="E36" s="330" t="str">
        <f>IF(様式02・03!E36="","",様式02・03!E36)</f>
        <v/>
      </c>
      <c r="F36" s="106"/>
      <c r="G36" s="107" t="str">
        <f>IF(様式02・03!G36="","",様式02・03!G36)</f>
        <v>円</v>
      </c>
      <c r="H36" s="116" t="str">
        <f>IF(様式02・03!H36="","",様式02・03!H36)</f>
        <v>×</v>
      </c>
      <c r="I36" s="134"/>
      <c r="J36" s="107" t="str">
        <f>IF(様式02・03!J36="","",様式02・03!J36)</f>
        <v>個</v>
      </c>
      <c r="K36" s="116" t="str">
        <f>IF(様式02・03!K36="","",様式02・03!K36)</f>
        <v>×</v>
      </c>
      <c r="L36" s="117">
        <f>IF(様式02・03!L36="","",様式02・03!L36)</f>
        <v>1.1000000000000001</v>
      </c>
      <c r="M36" s="324"/>
      <c r="N36" s="414"/>
      <c r="O36" s="324"/>
      <c r="P36" s="328"/>
    </row>
    <row r="37" spans="1:16" ht="30" customHeight="1">
      <c r="A37" s="130"/>
      <c r="B37" s="102"/>
      <c r="C37" s="102"/>
      <c r="D37" s="302"/>
      <c r="E37" s="312" t="s">
        <v>259</v>
      </c>
      <c r="F37" s="312"/>
      <c r="G37" s="312"/>
      <c r="H37" s="312"/>
      <c r="I37" s="312"/>
      <c r="J37" s="312"/>
      <c r="K37" s="312"/>
      <c r="L37" s="313"/>
      <c r="M37" s="23">
        <f>SUM(M31:M36)</f>
        <v>547800</v>
      </c>
      <c r="N37" s="23">
        <f>SUM(N31:N36)</f>
        <v>550000</v>
      </c>
      <c r="O37" s="23">
        <f t="shared" ref="O37" si="12">SUM(O31:O36)</f>
        <v>-2200</v>
      </c>
      <c r="P37" s="93"/>
    </row>
    <row r="38" spans="1:16">
      <c r="A38" s="119" t="s">
        <v>57</v>
      </c>
      <c r="B38" s="120">
        <v>2</v>
      </c>
      <c r="C38" s="121" t="s">
        <v>58</v>
      </c>
      <c r="D38" s="122" t="s">
        <v>253</v>
      </c>
      <c r="E38" s="329" t="str">
        <f>IF(様式02・03!E38="","",様式02・03!E38)</f>
        <v/>
      </c>
      <c r="F38" s="341" t="str">
        <f>IF(様式02・03!F38="","",様式02・03!F38)</f>
        <v/>
      </c>
      <c r="G38" s="321"/>
      <c r="H38" s="321"/>
      <c r="I38" s="321"/>
      <c r="J38" s="321"/>
      <c r="K38" s="321"/>
      <c r="L38" s="322"/>
      <c r="M38" s="323">
        <f t="shared" ref="M38" si="13">F39*I39*IF(L39="",1,L39)</f>
        <v>0</v>
      </c>
      <c r="N38" s="413">
        <f>様式02・03!M38</f>
        <v>0</v>
      </c>
      <c r="O38" s="323">
        <f t="shared" ref="O38" si="14">M38-N38</f>
        <v>0</v>
      </c>
      <c r="P38" s="327"/>
    </row>
    <row r="39" spans="1:16">
      <c r="A39" s="123"/>
      <c r="B39" s="299"/>
      <c r="C39" s="125"/>
      <c r="D39" s="126"/>
      <c r="E39" s="330" t="str">
        <f>IF(様式02・03!E39="","",様式02・03!E39)</f>
        <v/>
      </c>
      <c r="F39" s="106"/>
      <c r="G39" s="107" t="str">
        <f>IF(様式02・03!G39="","",様式02・03!G39)</f>
        <v>円</v>
      </c>
      <c r="H39" s="116" t="str">
        <f>IF(様式02・03!H39="","",様式02・03!H39)</f>
        <v>×</v>
      </c>
      <c r="I39" s="134"/>
      <c r="J39" s="107" t="str">
        <f>IF(様式02・03!J39="","",様式02・03!J39)</f>
        <v>個</v>
      </c>
      <c r="K39" s="116" t="str">
        <f>IF(様式02・03!K39="","",様式02・03!K39)</f>
        <v>×</v>
      </c>
      <c r="L39" s="117">
        <f>IF(様式02・03!L39="","",様式02・03!L39)</f>
        <v>1.1000000000000001</v>
      </c>
      <c r="M39" s="324"/>
      <c r="N39" s="414"/>
      <c r="O39" s="324"/>
      <c r="P39" s="328"/>
    </row>
    <row r="40" spans="1:16">
      <c r="A40" s="127"/>
      <c r="B40" s="125"/>
      <c r="C40" s="125"/>
      <c r="D40" s="128"/>
      <c r="E40" s="329" t="str">
        <f>IF(様式02・03!E40="","",様式02・03!E40)</f>
        <v/>
      </c>
      <c r="F40" s="341" t="str">
        <f>IF(様式02・03!F40="","",様式02・03!F40)</f>
        <v/>
      </c>
      <c r="G40" s="321"/>
      <c r="H40" s="321"/>
      <c r="I40" s="321"/>
      <c r="J40" s="321"/>
      <c r="K40" s="321"/>
      <c r="L40" s="322"/>
      <c r="M40" s="323">
        <f t="shared" ref="M40" si="15">F41*I41*IF(L41="",1,L41)</f>
        <v>0</v>
      </c>
      <c r="N40" s="413">
        <f>様式02・03!M40</f>
        <v>0</v>
      </c>
      <c r="O40" s="323">
        <f t="shared" ref="O40" si="16">M40-N40</f>
        <v>0</v>
      </c>
      <c r="P40" s="327"/>
    </row>
    <row r="41" spans="1:16">
      <c r="A41" s="127"/>
      <c r="B41" s="125"/>
      <c r="C41" s="125"/>
      <c r="D41" s="126"/>
      <c r="E41" s="330" t="str">
        <f>IF(様式02・03!E41="","",様式02・03!E41)</f>
        <v/>
      </c>
      <c r="F41" s="106"/>
      <c r="G41" s="107" t="str">
        <f>IF(様式02・03!G41="","",様式02・03!G41)</f>
        <v>円</v>
      </c>
      <c r="H41" s="116" t="str">
        <f>IF(様式02・03!H41="","",様式02・03!H41)</f>
        <v>×</v>
      </c>
      <c r="I41" s="134"/>
      <c r="J41" s="107" t="str">
        <f>IF(様式02・03!J41="","",様式02・03!J41)</f>
        <v>個</v>
      </c>
      <c r="K41" s="116" t="str">
        <f>IF(様式02・03!K41="","",様式02・03!K41)</f>
        <v>×</v>
      </c>
      <c r="L41" s="117">
        <f>IF(様式02・03!L41="","",様式02・03!L41)</f>
        <v>1.1000000000000001</v>
      </c>
      <c r="M41" s="324"/>
      <c r="N41" s="414"/>
      <c r="O41" s="324"/>
      <c r="P41" s="328"/>
    </row>
    <row r="42" spans="1:16">
      <c r="A42" s="127"/>
      <c r="B42" s="125"/>
      <c r="C42" s="125"/>
      <c r="D42" s="128"/>
      <c r="E42" s="329" t="str">
        <f>IF(様式02・03!E42="","",様式02・03!E42)</f>
        <v/>
      </c>
      <c r="F42" s="341" t="str">
        <f>IF(様式02・03!F42="","",様式02・03!F42)</f>
        <v/>
      </c>
      <c r="G42" s="321"/>
      <c r="H42" s="321"/>
      <c r="I42" s="321"/>
      <c r="J42" s="321"/>
      <c r="K42" s="321"/>
      <c r="L42" s="322"/>
      <c r="M42" s="323">
        <f t="shared" ref="M42" si="17">F43*I43*IF(L43="",1,L43)</f>
        <v>0</v>
      </c>
      <c r="N42" s="413">
        <f>様式02・03!M42</f>
        <v>0</v>
      </c>
      <c r="O42" s="323">
        <f t="shared" ref="O42" si="18">M42-N42</f>
        <v>0</v>
      </c>
      <c r="P42" s="327"/>
    </row>
    <row r="43" spans="1:16">
      <c r="A43" s="127"/>
      <c r="B43" s="125"/>
      <c r="C43" s="125"/>
      <c r="D43" s="129"/>
      <c r="E43" s="330" t="str">
        <f>IF(様式02・03!E43="","",様式02・03!E43)</f>
        <v/>
      </c>
      <c r="F43" s="106"/>
      <c r="G43" s="107" t="str">
        <f>IF(様式02・03!G43="","",様式02・03!G43)</f>
        <v>円</v>
      </c>
      <c r="H43" s="116" t="str">
        <f>IF(様式02・03!H43="","",様式02・03!H43)</f>
        <v>×</v>
      </c>
      <c r="I43" s="134"/>
      <c r="J43" s="107" t="str">
        <f>IF(様式02・03!J43="","",様式02・03!J43)</f>
        <v>個</v>
      </c>
      <c r="K43" s="116" t="str">
        <f>IF(様式02・03!K43="","",様式02・03!K43)</f>
        <v>×</v>
      </c>
      <c r="L43" s="117">
        <f>IF(様式02・03!L43="","",様式02・03!L43)</f>
        <v>1.1000000000000001</v>
      </c>
      <c r="M43" s="324"/>
      <c r="N43" s="414"/>
      <c r="O43" s="324"/>
      <c r="P43" s="328"/>
    </row>
    <row r="44" spans="1:16" ht="30" customHeight="1">
      <c r="A44" s="130"/>
      <c r="B44" s="102"/>
      <c r="C44" s="102"/>
      <c r="D44" s="302"/>
      <c r="E44" s="312" t="s">
        <v>259</v>
      </c>
      <c r="F44" s="312"/>
      <c r="G44" s="312"/>
      <c r="H44" s="312"/>
      <c r="I44" s="312"/>
      <c r="J44" s="312"/>
      <c r="K44" s="312"/>
      <c r="L44" s="313"/>
      <c r="M44" s="23">
        <f t="shared" ref="M44:O58" si="19">SUM(M38:M43)</f>
        <v>0</v>
      </c>
      <c r="N44" s="23">
        <f t="shared" si="19"/>
        <v>0</v>
      </c>
      <c r="O44" s="23">
        <f t="shared" si="19"/>
        <v>0</v>
      </c>
      <c r="P44" s="93"/>
    </row>
    <row r="45" spans="1:16">
      <c r="A45" s="119" t="s">
        <v>57</v>
      </c>
      <c r="B45" s="120">
        <v>3</v>
      </c>
      <c r="C45" s="121" t="s">
        <v>58</v>
      </c>
      <c r="D45" s="122" t="s">
        <v>8</v>
      </c>
      <c r="E45" s="329" t="str">
        <f>IF(様式02・03!E45="","",様式02・03!E45)</f>
        <v/>
      </c>
      <c r="F45" s="341" t="str">
        <f>IF(様式02・03!F45="","",様式02・03!F45)</f>
        <v/>
      </c>
      <c r="G45" s="321"/>
      <c r="H45" s="321"/>
      <c r="I45" s="321"/>
      <c r="J45" s="321"/>
      <c r="K45" s="321"/>
      <c r="L45" s="322"/>
      <c r="M45" s="323">
        <f t="shared" ref="M45" si="20">F46*I46*IF(L46="",1,L46)</f>
        <v>0</v>
      </c>
      <c r="N45" s="413">
        <f>様式02・03!M45</f>
        <v>0</v>
      </c>
      <c r="O45" s="323">
        <f t="shared" ref="O45" si="21">M45-N45</f>
        <v>0</v>
      </c>
      <c r="P45" s="327"/>
    </row>
    <row r="46" spans="1:16">
      <c r="A46" s="123"/>
      <c r="B46" s="299"/>
      <c r="C46" s="125"/>
      <c r="D46" s="126"/>
      <c r="E46" s="330" t="str">
        <f>IF(様式02・03!E46="","",様式02・03!E46)</f>
        <v/>
      </c>
      <c r="F46" s="106"/>
      <c r="G46" s="107" t="str">
        <f>IF(様式02・03!G46="","",様式02・03!G46)</f>
        <v>円</v>
      </c>
      <c r="H46" s="116" t="str">
        <f>IF(様式02・03!H46="","",様式02・03!H46)</f>
        <v>×</v>
      </c>
      <c r="I46" s="134"/>
      <c r="J46" s="107" t="str">
        <f>IF(様式02・03!J46="","",様式02・03!J46)</f>
        <v>個</v>
      </c>
      <c r="K46" s="116" t="str">
        <f>IF(様式02・03!K46="","",様式02・03!K46)</f>
        <v>×</v>
      </c>
      <c r="L46" s="117">
        <f>IF(様式02・03!L46="","",様式02・03!L46)</f>
        <v>1.1000000000000001</v>
      </c>
      <c r="M46" s="324"/>
      <c r="N46" s="414"/>
      <c r="O46" s="324"/>
      <c r="P46" s="328"/>
    </row>
    <row r="47" spans="1:16">
      <c r="A47" s="127"/>
      <c r="B47" s="125"/>
      <c r="C47" s="125"/>
      <c r="D47" s="128"/>
      <c r="E47" s="329" t="str">
        <f>IF(様式02・03!E47="","",様式02・03!E47)</f>
        <v/>
      </c>
      <c r="F47" s="341" t="str">
        <f>IF(様式02・03!F47="","",様式02・03!F47)</f>
        <v/>
      </c>
      <c r="G47" s="321"/>
      <c r="H47" s="321"/>
      <c r="I47" s="321"/>
      <c r="J47" s="321"/>
      <c r="K47" s="321"/>
      <c r="L47" s="322"/>
      <c r="M47" s="323">
        <f t="shared" ref="M47" si="22">F48*I48*IF(L48="",1,L48)</f>
        <v>0</v>
      </c>
      <c r="N47" s="413">
        <f>様式02・03!M47</f>
        <v>0</v>
      </c>
      <c r="O47" s="323">
        <f t="shared" ref="O47" si="23">M47-N47</f>
        <v>0</v>
      </c>
      <c r="P47" s="327"/>
    </row>
    <row r="48" spans="1:16">
      <c r="A48" s="127"/>
      <c r="B48" s="125"/>
      <c r="C48" s="125"/>
      <c r="D48" s="126"/>
      <c r="E48" s="330" t="str">
        <f>IF(様式02・03!E48="","",様式02・03!E48)</f>
        <v/>
      </c>
      <c r="F48" s="106"/>
      <c r="G48" s="107" t="str">
        <f>IF(様式02・03!G48="","",様式02・03!G48)</f>
        <v>円</v>
      </c>
      <c r="H48" s="116" t="str">
        <f>IF(様式02・03!H48="","",様式02・03!H48)</f>
        <v>×</v>
      </c>
      <c r="I48" s="134"/>
      <c r="J48" s="107" t="str">
        <f>IF(様式02・03!J48="","",様式02・03!J48)</f>
        <v>個</v>
      </c>
      <c r="K48" s="116" t="str">
        <f>IF(様式02・03!K48="","",様式02・03!K48)</f>
        <v>×</v>
      </c>
      <c r="L48" s="117">
        <f>IF(様式02・03!L48="","",様式02・03!L48)</f>
        <v>1.1000000000000001</v>
      </c>
      <c r="M48" s="324"/>
      <c r="N48" s="414"/>
      <c r="O48" s="324"/>
      <c r="P48" s="328"/>
    </row>
    <row r="49" spans="1:16">
      <c r="A49" s="127"/>
      <c r="B49" s="125"/>
      <c r="C49" s="125"/>
      <c r="D49" s="128"/>
      <c r="E49" s="329" t="str">
        <f>IF(様式02・03!E49="","",様式02・03!E49)</f>
        <v/>
      </c>
      <c r="F49" s="341" t="str">
        <f>IF(様式02・03!F49="","",様式02・03!F49)</f>
        <v/>
      </c>
      <c r="G49" s="321"/>
      <c r="H49" s="321"/>
      <c r="I49" s="321"/>
      <c r="J49" s="321"/>
      <c r="K49" s="321"/>
      <c r="L49" s="322"/>
      <c r="M49" s="323">
        <f t="shared" ref="M49" si="24">F50*I50*IF(L50="",1,L50)</f>
        <v>0</v>
      </c>
      <c r="N49" s="413">
        <f>様式02・03!M49</f>
        <v>0</v>
      </c>
      <c r="O49" s="323">
        <f t="shared" ref="O49" si="25">M49-N49</f>
        <v>0</v>
      </c>
      <c r="P49" s="327"/>
    </row>
    <row r="50" spans="1:16">
      <c r="A50" s="127"/>
      <c r="B50" s="125"/>
      <c r="C50" s="125"/>
      <c r="D50" s="129"/>
      <c r="E50" s="330" t="str">
        <f>IF(様式02・03!E50="","",様式02・03!E50)</f>
        <v/>
      </c>
      <c r="F50" s="106"/>
      <c r="G50" s="107" t="str">
        <f>IF(様式02・03!G50="","",様式02・03!G50)</f>
        <v>円</v>
      </c>
      <c r="H50" s="116" t="str">
        <f>IF(様式02・03!H50="","",様式02・03!H50)</f>
        <v>×</v>
      </c>
      <c r="I50" s="134"/>
      <c r="J50" s="107" t="str">
        <f>IF(様式02・03!J50="","",様式02・03!J50)</f>
        <v>個</v>
      </c>
      <c r="K50" s="116" t="str">
        <f>IF(様式02・03!K50="","",様式02・03!K50)</f>
        <v>×</v>
      </c>
      <c r="L50" s="117">
        <f>IF(様式02・03!L50="","",様式02・03!L50)</f>
        <v>1.1000000000000001</v>
      </c>
      <c r="M50" s="324"/>
      <c r="N50" s="414"/>
      <c r="O50" s="324"/>
      <c r="P50" s="328"/>
    </row>
    <row r="51" spans="1:16" ht="30" customHeight="1">
      <c r="A51" s="130"/>
      <c r="B51" s="102"/>
      <c r="C51" s="102"/>
      <c r="D51" s="302"/>
      <c r="E51" s="312" t="s">
        <v>259</v>
      </c>
      <c r="F51" s="312"/>
      <c r="G51" s="312"/>
      <c r="H51" s="312"/>
      <c r="I51" s="312"/>
      <c r="J51" s="312"/>
      <c r="K51" s="312"/>
      <c r="L51" s="313"/>
      <c r="M51" s="23">
        <f t="shared" ref="M51:N51" si="26">SUM(M45:M50)</f>
        <v>0</v>
      </c>
      <c r="N51" s="23">
        <f t="shared" si="26"/>
        <v>0</v>
      </c>
      <c r="O51" s="23">
        <f t="shared" si="19"/>
        <v>0</v>
      </c>
      <c r="P51" s="93"/>
    </row>
    <row r="52" spans="1:16">
      <c r="A52" s="119" t="s">
        <v>57</v>
      </c>
      <c r="B52" s="120">
        <v>4</v>
      </c>
      <c r="C52" s="121" t="s">
        <v>58</v>
      </c>
      <c r="D52" s="122" t="s">
        <v>9</v>
      </c>
      <c r="E52" s="329" t="str">
        <f>IF(様式02・03!E52="","",様式02・03!E52)</f>
        <v/>
      </c>
      <c r="F52" s="341" t="str">
        <f>IF(様式02・03!F52="","",様式02・03!F52)</f>
        <v/>
      </c>
      <c r="G52" s="321"/>
      <c r="H52" s="321"/>
      <c r="I52" s="321"/>
      <c r="J52" s="321"/>
      <c r="K52" s="321"/>
      <c r="L52" s="322"/>
      <c r="M52" s="323">
        <f t="shared" ref="M52" si="27">F53*I53*IF(L53="",1,L53)</f>
        <v>0</v>
      </c>
      <c r="N52" s="413">
        <f>様式02・03!M52</f>
        <v>0</v>
      </c>
      <c r="O52" s="323">
        <f t="shared" ref="O52" si="28">M52-N52</f>
        <v>0</v>
      </c>
      <c r="P52" s="327"/>
    </row>
    <row r="53" spans="1:16">
      <c r="A53" s="123"/>
      <c r="B53" s="299"/>
      <c r="C53" s="125"/>
      <c r="D53" s="126"/>
      <c r="E53" s="330" t="str">
        <f>IF(様式02・03!E53="","",様式02・03!E53)</f>
        <v/>
      </c>
      <c r="F53" s="106"/>
      <c r="G53" s="107" t="str">
        <f>IF(様式02・03!G53="","",様式02・03!G53)</f>
        <v>円</v>
      </c>
      <c r="H53" s="116" t="str">
        <f>IF(様式02・03!H53="","",様式02・03!H53)</f>
        <v>×</v>
      </c>
      <c r="I53" s="134"/>
      <c r="J53" s="107" t="str">
        <f>IF(様式02・03!J53="","",様式02・03!J53)</f>
        <v>個</v>
      </c>
      <c r="K53" s="116" t="str">
        <f>IF(様式02・03!K53="","",様式02・03!K53)</f>
        <v>×</v>
      </c>
      <c r="L53" s="117">
        <f>IF(様式02・03!L53="","",様式02・03!L53)</f>
        <v>1.1000000000000001</v>
      </c>
      <c r="M53" s="324"/>
      <c r="N53" s="414"/>
      <c r="O53" s="324"/>
      <c r="P53" s="328"/>
    </row>
    <row r="54" spans="1:16">
      <c r="A54" s="127"/>
      <c r="B54" s="125"/>
      <c r="C54" s="125"/>
      <c r="D54" s="128"/>
      <c r="E54" s="329" t="str">
        <f>IF(様式02・03!E54="","",様式02・03!E54)</f>
        <v/>
      </c>
      <c r="F54" s="341" t="str">
        <f>IF(様式02・03!F54="","",様式02・03!F54)</f>
        <v/>
      </c>
      <c r="G54" s="321"/>
      <c r="H54" s="321"/>
      <c r="I54" s="321"/>
      <c r="J54" s="321"/>
      <c r="K54" s="321"/>
      <c r="L54" s="322"/>
      <c r="M54" s="323">
        <f t="shared" ref="M54" si="29">F55*I55*IF(L55="",1,L55)</f>
        <v>0</v>
      </c>
      <c r="N54" s="413">
        <f>様式02・03!M54</f>
        <v>0</v>
      </c>
      <c r="O54" s="323">
        <f t="shared" ref="O54" si="30">M54-N54</f>
        <v>0</v>
      </c>
      <c r="P54" s="327"/>
    </row>
    <row r="55" spans="1:16">
      <c r="A55" s="127"/>
      <c r="B55" s="125"/>
      <c r="C55" s="125"/>
      <c r="D55" s="126"/>
      <c r="E55" s="330" t="str">
        <f>IF(様式02・03!E55="","",様式02・03!E55)</f>
        <v/>
      </c>
      <c r="F55" s="106"/>
      <c r="G55" s="107" t="str">
        <f>IF(様式02・03!G55="","",様式02・03!G55)</f>
        <v>円</v>
      </c>
      <c r="H55" s="116" t="str">
        <f>IF(様式02・03!H55="","",様式02・03!H55)</f>
        <v>×</v>
      </c>
      <c r="I55" s="134"/>
      <c r="J55" s="107" t="str">
        <f>IF(様式02・03!J55="","",様式02・03!J55)</f>
        <v>個</v>
      </c>
      <c r="K55" s="116" t="str">
        <f>IF(様式02・03!K55="","",様式02・03!K55)</f>
        <v>×</v>
      </c>
      <c r="L55" s="117">
        <f>IF(様式02・03!L55="","",様式02・03!L55)</f>
        <v>1.1000000000000001</v>
      </c>
      <c r="M55" s="324"/>
      <c r="N55" s="414"/>
      <c r="O55" s="324"/>
      <c r="P55" s="328"/>
    </row>
    <row r="56" spans="1:16">
      <c r="A56" s="127"/>
      <c r="B56" s="125"/>
      <c r="C56" s="125"/>
      <c r="D56" s="128"/>
      <c r="E56" s="329" t="str">
        <f>IF(様式02・03!E56="","",様式02・03!E56)</f>
        <v/>
      </c>
      <c r="F56" s="341" t="str">
        <f>IF(様式02・03!F56="","",様式02・03!F56)</f>
        <v/>
      </c>
      <c r="G56" s="321"/>
      <c r="H56" s="321"/>
      <c r="I56" s="321"/>
      <c r="J56" s="321"/>
      <c r="K56" s="321"/>
      <c r="L56" s="322"/>
      <c r="M56" s="323">
        <f t="shared" ref="M56" si="31">F57*I57*IF(L57="",1,L57)</f>
        <v>0</v>
      </c>
      <c r="N56" s="413">
        <f>様式02・03!M56</f>
        <v>0</v>
      </c>
      <c r="O56" s="323">
        <f t="shared" ref="O56" si="32">M56-N56</f>
        <v>0</v>
      </c>
      <c r="P56" s="327"/>
    </row>
    <row r="57" spans="1:16">
      <c r="A57" s="127"/>
      <c r="B57" s="125"/>
      <c r="C57" s="125"/>
      <c r="D57" s="129"/>
      <c r="E57" s="330" t="str">
        <f>IF(様式02・03!E57="","",様式02・03!E57)</f>
        <v/>
      </c>
      <c r="F57" s="106"/>
      <c r="G57" s="107" t="str">
        <f>IF(様式02・03!G57="","",様式02・03!G57)</f>
        <v>円</v>
      </c>
      <c r="H57" s="116" t="str">
        <f>IF(様式02・03!H57="","",様式02・03!H57)</f>
        <v>×</v>
      </c>
      <c r="I57" s="134"/>
      <c r="J57" s="107" t="str">
        <f>IF(様式02・03!J57="","",様式02・03!J57)</f>
        <v>個</v>
      </c>
      <c r="K57" s="116" t="str">
        <f>IF(様式02・03!K57="","",様式02・03!K57)</f>
        <v>×</v>
      </c>
      <c r="L57" s="117">
        <f>IF(様式02・03!L57="","",様式02・03!L57)</f>
        <v>1.1000000000000001</v>
      </c>
      <c r="M57" s="324"/>
      <c r="N57" s="414"/>
      <c r="O57" s="324"/>
      <c r="P57" s="328"/>
    </row>
    <row r="58" spans="1:16" ht="30" customHeight="1">
      <c r="A58" s="130"/>
      <c r="B58" s="102"/>
      <c r="C58" s="102"/>
      <c r="D58" s="302"/>
      <c r="E58" s="312" t="s">
        <v>259</v>
      </c>
      <c r="F58" s="312"/>
      <c r="G58" s="312"/>
      <c r="H58" s="312"/>
      <c r="I58" s="312"/>
      <c r="J58" s="312"/>
      <c r="K58" s="312"/>
      <c r="L58" s="313"/>
      <c r="M58" s="23">
        <f t="shared" ref="M58:N58" si="33">SUM(M52:M57)</f>
        <v>0</v>
      </c>
      <c r="N58" s="23">
        <f t="shared" si="33"/>
        <v>0</v>
      </c>
      <c r="O58" s="23">
        <f t="shared" si="19"/>
        <v>0</v>
      </c>
      <c r="P58" s="93"/>
    </row>
    <row r="59" spans="1:16">
      <c r="A59" s="119" t="s">
        <v>57</v>
      </c>
      <c r="B59" s="120">
        <v>5</v>
      </c>
      <c r="C59" s="121" t="s">
        <v>58</v>
      </c>
      <c r="D59" s="122" t="s">
        <v>10</v>
      </c>
      <c r="E59" s="329" t="str">
        <f>IF(様式02・03!E59="","",様式02・03!E59)</f>
        <v/>
      </c>
      <c r="F59" s="341" t="str">
        <f>IF(様式02・03!F59="","",様式02・03!F59)</f>
        <v/>
      </c>
      <c r="G59" s="321"/>
      <c r="H59" s="321"/>
      <c r="I59" s="321"/>
      <c r="J59" s="321"/>
      <c r="K59" s="321"/>
      <c r="L59" s="322"/>
      <c r="M59" s="323">
        <f t="shared" ref="M59" si="34">F60*I60*IF(L60="",1,L60)</f>
        <v>0</v>
      </c>
      <c r="N59" s="413">
        <f>様式02・03!M59</f>
        <v>0</v>
      </c>
      <c r="O59" s="323">
        <f t="shared" ref="O59" si="35">M59-N59</f>
        <v>0</v>
      </c>
      <c r="P59" s="327"/>
    </row>
    <row r="60" spans="1:16">
      <c r="A60" s="123"/>
      <c r="B60" s="299"/>
      <c r="C60" s="125"/>
      <c r="D60" s="126"/>
      <c r="E60" s="330" t="str">
        <f>IF(様式02・03!E60="","",様式02・03!E60)</f>
        <v/>
      </c>
      <c r="F60" s="106"/>
      <c r="G60" s="107" t="str">
        <f>IF(様式02・03!G60="","",様式02・03!G60)</f>
        <v>円</v>
      </c>
      <c r="H60" s="116" t="str">
        <f>IF(様式02・03!H60="","",様式02・03!H60)</f>
        <v>×</v>
      </c>
      <c r="I60" s="134"/>
      <c r="J60" s="107" t="str">
        <f>IF(様式02・03!J60="","",様式02・03!J60)</f>
        <v>個</v>
      </c>
      <c r="K60" s="116" t="str">
        <f>IF(様式02・03!K60="","",様式02・03!K60)</f>
        <v>×</v>
      </c>
      <c r="L60" s="117">
        <f>IF(様式02・03!L60="","",様式02・03!L60)</f>
        <v>1.1000000000000001</v>
      </c>
      <c r="M60" s="324"/>
      <c r="N60" s="414"/>
      <c r="O60" s="324"/>
      <c r="P60" s="328"/>
    </row>
    <row r="61" spans="1:16">
      <c r="A61" s="127"/>
      <c r="B61" s="125"/>
      <c r="C61" s="125"/>
      <c r="D61" s="128"/>
      <c r="E61" s="329" t="str">
        <f>IF(様式02・03!E61="","",様式02・03!E61)</f>
        <v/>
      </c>
      <c r="F61" s="341" t="str">
        <f>IF(様式02・03!F61="","",様式02・03!F61)</f>
        <v/>
      </c>
      <c r="G61" s="321"/>
      <c r="H61" s="321"/>
      <c r="I61" s="321"/>
      <c r="J61" s="321"/>
      <c r="K61" s="321"/>
      <c r="L61" s="322"/>
      <c r="M61" s="323">
        <f t="shared" ref="M61" si="36">F62*I62*IF(L62="",1,L62)</f>
        <v>0</v>
      </c>
      <c r="N61" s="413">
        <f>様式02・03!M61</f>
        <v>0</v>
      </c>
      <c r="O61" s="323">
        <f t="shared" ref="O61" si="37">M61-N61</f>
        <v>0</v>
      </c>
      <c r="P61" s="327"/>
    </row>
    <row r="62" spans="1:16">
      <c r="A62" s="127"/>
      <c r="B62" s="125"/>
      <c r="C62" s="125"/>
      <c r="D62" s="126"/>
      <c r="E62" s="330" t="str">
        <f>IF(様式02・03!E62="","",様式02・03!E62)</f>
        <v/>
      </c>
      <c r="F62" s="106"/>
      <c r="G62" s="107" t="str">
        <f>IF(様式02・03!G62="","",様式02・03!G62)</f>
        <v>円</v>
      </c>
      <c r="H62" s="116" t="str">
        <f>IF(様式02・03!H62="","",様式02・03!H62)</f>
        <v>×</v>
      </c>
      <c r="I62" s="134"/>
      <c r="J62" s="107" t="str">
        <f>IF(様式02・03!J62="","",様式02・03!J62)</f>
        <v>個</v>
      </c>
      <c r="K62" s="116" t="str">
        <f>IF(様式02・03!K62="","",様式02・03!K62)</f>
        <v>×</v>
      </c>
      <c r="L62" s="117">
        <f>IF(様式02・03!L62="","",様式02・03!L62)</f>
        <v>1.1000000000000001</v>
      </c>
      <c r="M62" s="324"/>
      <c r="N62" s="414"/>
      <c r="O62" s="324"/>
      <c r="P62" s="328"/>
    </row>
    <row r="63" spans="1:16">
      <c r="A63" s="127"/>
      <c r="B63" s="125"/>
      <c r="C63" s="125"/>
      <c r="D63" s="128"/>
      <c r="E63" s="329" t="str">
        <f>IF(様式02・03!E63="","",様式02・03!E63)</f>
        <v/>
      </c>
      <c r="F63" s="341" t="str">
        <f>IF(様式02・03!F63="","",様式02・03!F63)</f>
        <v/>
      </c>
      <c r="G63" s="321"/>
      <c r="H63" s="321"/>
      <c r="I63" s="321"/>
      <c r="J63" s="321"/>
      <c r="K63" s="321"/>
      <c r="L63" s="322"/>
      <c r="M63" s="323">
        <f t="shared" ref="M63" si="38">F64*I64*IF(L64="",1,L64)</f>
        <v>0</v>
      </c>
      <c r="N63" s="413">
        <f>様式02・03!M63</f>
        <v>0</v>
      </c>
      <c r="O63" s="323">
        <f t="shared" ref="O63" si="39">M63-N63</f>
        <v>0</v>
      </c>
      <c r="P63" s="327"/>
    </row>
    <row r="64" spans="1:16">
      <c r="A64" s="127"/>
      <c r="B64" s="125"/>
      <c r="C64" s="125"/>
      <c r="D64" s="129"/>
      <c r="E64" s="330" t="str">
        <f>IF(様式02・03!E64="","",様式02・03!E64)</f>
        <v/>
      </c>
      <c r="F64" s="106"/>
      <c r="G64" s="107" t="str">
        <f>IF(様式02・03!G64="","",様式02・03!G64)</f>
        <v>円</v>
      </c>
      <c r="H64" s="116" t="str">
        <f>IF(様式02・03!H64="","",様式02・03!H64)</f>
        <v>×</v>
      </c>
      <c r="I64" s="134"/>
      <c r="J64" s="107" t="str">
        <f>IF(様式02・03!J64="","",様式02・03!J64)</f>
        <v>個</v>
      </c>
      <c r="K64" s="116" t="str">
        <f>IF(様式02・03!K64="","",様式02・03!K64)</f>
        <v>×</v>
      </c>
      <c r="L64" s="117">
        <f>IF(様式02・03!L64="","",様式02・03!L64)</f>
        <v>1.1000000000000001</v>
      </c>
      <c r="M64" s="324"/>
      <c r="N64" s="414"/>
      <c r="O64" s="324"/>
      <c r="P64" s="328"/>
    </row>
    <row r="65" spans="1:16" ht="30" customHeight="1">
      <c r="A65" s="130"/>
      <c r="B65" s="102"/>
      <c r="C65" s="102"/>
      <c r="D65" s="302"/>
      <c r="E65" s="312" t="s">
        <v>259</v>
      </c>
      <c r="F65" s="312"/>
      <c r="G65" s="312"/>
      <c r="H65" s="312"/>
      <c r="I65" s="312"/>
      <c r="J65" s="312"/>
      <c r="K65" s="312"/>
      <c r="L65" s="313"/>
      <c r="M65" s="23">
        <f t="shared" ref="M65:O79" si="40">SUM(M59:M64)</f>
        <v>0</v>
      </c>
      <c r="N65" s="23">
        <f t="shared" si="40"/>
        <v>0</v>
      </c>
      <c r="O65" s="23">
        <f t="shared" si="40"/>
        <v>0</v>
      </c>
      <c r="P65" s="93"/>
    </row>
    <row r="66" spans="1:16">
      <c r="A66" s="119" t="s">
        <v>57</v>
      </c>
      <c r="B66" s="120">
        <v>6</v>
      </c>
      <c r="C66" s="121" t="s">
        <v>58</v>
      </c>
      <c r="D66" s="122" t="s">
        <v>11</v>
      </c>
      <c r="E66" s="329" t="str">
        <f>IF(様式02・03!E66="","",様式02・03!E66)</f>
        <v/>
      </c>
      <c r="F66" s="341" t="str">
        <f>IF(様式02・03!F66="","",様式02・03!F66)</f>
        <v/>
      </c>
      <c r="G66" s="321"/>
      <c r="H66" s="321"/>
      <c r="I66" s="321"/>
      <c r="J66" s="321"/>
      <c r="K66" s="321"/>
      <c r="L66" s="322"/>
      <c r="M66" s="323">
        <f t="shared" ref="M66" si="41">F67*I67*IF(L67="",1,L67)</f>
        <v>0</v>
      </c>
      <c r="N66" s="413">
        <f>様式02・03!M66</f>
        <v>0</v>
      </c>
      <c r="O66" s="323">
        <f t="shared" ref="O66" si="42">M66-N66</f>
        <v>0</v>
      </c>
      <c r="P66" s="327"/>
    </row>
    <row r="67" spans="1:16">
      <c r="A67" s="123"/>
      <c r="B67" s="299"/>
      <c r="C67" s="125"/>
      <c r="D67" s="126"/>
      <c r="E67" s="330" t="str">
        <f>IF(様式02・03!E67="","",様式02・03!E67)</f>
        <v/>
      </c>
      <c r="F67" s="106"/>
      <c r="G67" s="107" t="str">
        <f>IF(様式02・03!G67="","",様式02・03!G67)</f>
        <v>円</v>
      </c>
      <c r="H67" s="116" t="str">
        <f>IF(様式02・03!H67="","",様式02・03!H67)</f>
        <v>×</v>
      </c>
      <c r="I67" s="134"/>
      <c r="J67" s="107" t="str">
        <f>IF(様式02・03!J67="","",様式02・03!J67)</f>
        <v>個</v>
      </c>
      <c r="K67" s="116" t="str">
        <f>IF(様式02・03!K67="","",様式02・03!K67)</f>
        <v>×</v>
      </c>
      <c r="L67" s="117">
        <f>IF(様式02・03!L67="","",様式02・03!L67)</f>
        <v>1.1000000000000001</v>
      </c>
      <c r="M67" s="324"/>
      <c r="N67" s="414"/>
      <c r="O67" s="324"/>
      <c r="P67" s="328"/>
    </row>
    <row r="68" spans="1:16">
      <c r="A68" s="127"/>
      <c r="B68" s="125"/>
      <c r="C68" s="125"/>
      <c r="D68" s="128"/>
      <c r="E68" s="329" t="str">
        <f>IF(様式02・03!E68="","",様式02・03!E68)</f>
        <v/>
      </c>
      <c r="F68" s="341" t="str">
        <f>IF(様式02・03!F68="","",様式02・03!F68)</f>
        <v/>
      </c>
      <c r="G68" s="321"/>
      <c r="H68" s="321"/>
      <c r="I68" s="321"/>
      <c r="J68" s="321"/>
      <c r="K68" s="321"/>
      <c r="L68" s="322"/>
      <c r="M68" s="323">
        <f t="shared" ref="M68" si="43">F69*I69*IF(L69="",1,L69)</f>
        <v>0</v>
      </c>
      <c r="N68" s="413">
        <f>様式02・03!M68</f>
        <v>0</v>
      </c>
      <c r="O68" s="323">
        <f t="shared" ref="O68" si="44">M68-N68</f>
        <v>0</v>
      </c>
      <c r="P68" s="327"/>
    </row>
    <row r="69" spans="1:16">
      <c r="A69" s="127"/>
      <c r="B69" s="125"/>
      <c r="C69" s="125"/>
      <c r="D69" s="126"/>
      <c r="E69" s="330" t="str">
        <f>IF(様式02・03!E69="","",様式02・03!E69)</f>
        <v/>
      </c>
      <c r="F69" s="106"/>
      <c r="G69" s="107" t="str">
        <f>IF(様式02・03!G69="","",様式02・03!G69)</f>
        <v>円</v>
      </c>
      <c r="H69" s="116" t="str">
        <f>IF(様式02・03!H69="","",様式02・03!H69)</f>
        <v>×</v>
      </c>
      <c r="I69" s="134"/>
      <c r="J69" s="107" t="str">
        <f>IF(様式02・03!J69="","",様式02・03!J69)</f>
        <v>個</v>
      </c>
      <c r="K69" s="116" t="str">
        <f>IF(様式02・03!K69="","",様式02・03!K69)</f>
        <v>×</v>
      </c>
      <c r="L69" s="117">
        <f>IF(様式02・03!L69="","",様式02・03!L69)</f>
        <v>1.1000000000000001</v>
      </c>
      <c r="M69" s="324"/>
      <c r="N69" s="414"/>
      <c r="O69" s="324"/>
      <c r="P69" s="328"/>
    </row>
    <row r="70" spans="1:16">
      <c r="A70" s="127"/>
      <c r="B70" s="125"/>
      <c r="C70" s="125"/>
      <c r="D70" s="128"/>
      <c r="E70" s="329" t="str">
        <f>IF(様式02・03!E70="","",様式02・03!E70)</f>
        <v/>
      </c>
      <c r="F70" s="341" t="str">
        <f>IF(様式02・03!F70="","",様式02・03!F70)</f>
        <v/>
      </c>
      <c r="G70" s="321"/>
      <c r="H70" s="321"/>
      <c r="I70" s="321"/>
      <c r="J70" s="321"/>
      <c r="K70" s="321"/>
      <c r="L70" s="322"/>
      <c r="M70" s="323">
        <f t="shared" ref="M70" si="45">F71*I71*IF(L71="",1,L71)</f>
        <v>0</v>
      </c>
      <c r="N70" s="413">
        <f>様式02・03!M70</f>
        <v>0</v>
      </c>
      <c r="O70" s="323">
        <f t="shared" ref="O70" si="46">M70-N70</f>
        <v>0</v>
      </c>
      <c r="P70" s="327"/>
    </row>
    <row r="71" spans="1:16">
      <c r="A71" s="127"/>
      <c r="B71" s="125"/>
      <c r="C71" s="125"/>
      <c r="D71" s="129"/>
      <c r="E71" s="330" t="str">
        <f>IF(様式02・03!E71="","",様式02・03!E71)</f>
        <v/>
      </c>
      <c r="F71" s="106"/>
      <c r="G71" s="107" t="str">
        <f>IF(様式02・03!G71="","",様式02・03!G71)</f>
        <v>円</v>
      </c>
      <c r="H71" s="116" t="str">
        <f>IF(様式02・03!H71="","",様式02・03!H71)</f>
        <v>×</v>
      </c>
      <c r="I71" s="134"/>
      <c r="J71" s="107" t="str">
        <f>IF(様式02・03!J71="","",様式02・03!J71)</f>
        <v>個</v>
      </c>
      <c r="K71" s="116" t="str">
        <f>IF(様式02・03!K71="","",様式02・03!K71)</f>
        <v>×</v>
      </c>
      <c r="L71" s="117">
        <f>IF(様式02・03!L71="","",様式02・03!L71)</f>
        <v>1.1000000000000001</v>
      </c>
      <c r="M71" s="324"/>
      <c r="N71" s="414"/>
      <c r="O71" s="324"/>
      <c r="P71" s="328"/>
    </row>
    <row r="72" spans="1:16" ht="30" customHeight="1">
      <c r="A72" s="130"/>
      <c r="B72" s="102"/>
      <c r="C72" s="102"/>
      <c r="D72" s="302"/>
      <c r="E72" s="312" t="s">
        <v>259</v>
      </c>
      <c r="F72" s="312"/>
      <c r="G72" s="312"/>
      <c r="H72" s="312"/>
      <c r="I72" s="312"/>
      <c r="J72" s="312"/>
      <c r="K72" s="312"/>
      <c r="L72" s="313"/>
      <c r="M72" s="23">
        <f t="shared" ref="M72:N72" si="47">SUM(M66:M71)</f>
        <v>0</v>
      </c>
      <c r="N72" s="23">
        <f t="shared" si="47"/>
        <v>0</v>
      </c>
      <c r="O72" s="23">
        <f t="shared" si="40"/>
        <v>0</v>
      </c>
      <c r="P72" s="93"/>
    </row>
    <row r="73" spans="1:16">
      <c r="A73" s="119" t="s">
        <v>57</v>
      </c>
      <c r="B73" s="120">
        <v>7</v>
      </c>
      <c r="C73" s="121" t="s">
        <v>58</v>
      </c>
      <c r="D73" s="122" t="s">
        <v>12</v>
      </c>
      <c r="E73" s="329" t="str">
        <f>IF(様式02・03!E73="","",様式02・03!E73)</f>
        <v/>
      </c>
      <c r="F73" s="341" t="str">
        <f>IF(様式02・03!F73="","",様式02・03!F73)</f>
        <v/>
      </c>
      <c r="G73" s="321"/>
      <c r="H73" s="321"/>
      <c r="I73" s="321"/>
      <c r="J73" s="321"/>
      <c r="K73" s="321"/>
      <c r="L73" s="322"/>
      <c r="M73" s="323">
        <f t="shared" ref="M73" si="48">F74*I74*IF(L74="",1,L74)</f>
        <v>0</v>
      </c>
      <c r="N73" s="413">
        <f>様式02・03!M73</f>
        <v>0</v>
      </c>
      <c r="O73" s="323">
        <f t="shared" ref="O73" si="49">M73-N73</f>
        <v>0</v>
      </c>
      <c r="P73" s="327"/>
    </row>
    <row r="74" spans="1:16">
      <c r="A74" s="123"/>
      <c r="B74" s="299"/>
      <c r="C74" s="125"/>
      <c r="D74" s="126"/>
      <c r="E74" s="330" t="str">
        <f>IF(様式02・03!E74="","",様式02・03!E74)</f>
        <v/>
      </c>
      <c r="F74" s="106"/>
      <c r="G74" s="107" t="str">
        <f>IF(様式02・03!G74="","",様式02・03!G74)</f>
        <v>円</v>
      </c>
      <c r="H74" s="116" t="str">
        <f>IF(様式02・03!H74="","",様式02・03!H74)</f>
        <v>×</v>
      </c>
      <c r="I74" s="134"/>
      <c r="J74" s="107" t="str">
        <f>IF(様式02・03!J74="","",様式02・03!J74)</f>
        <v>個</v>
      </c>
      <c r="K74" s="116" t="str">
        <f>IF(様式02・03!K74="","",様式02・03!K74)</f>
        <v>×</v>
      </c>
      <c r="L74" s="117">
        <f>IF(様式02・03!L74="","",様式02・03!L74)</f>
        <v>1.1000000000000001</v>
      </c>
      <c r="M74" s="324"/>
      <c r="N74" s="414"/>
      <c r="O74" s="324"/>
      <c r="P74" s="328"/>
    </row>
    <row r="75" spans="1:16">
      <c r="A75" s="127"/>
      <c r="B75" s="125"/>
      <c r="C75" s="125"/>
      <c r="D75" s="128"/>
      <c r="E75" s="329" t="str">
        <f>IF(様式02・03!E75="","",様式02・03!E75)</f>
        <v/>
      </c>
      <c r="F75" s="341" t="str">
        <f>IF(様式02・03!F75="","",様式02・03!F75)</f>
        <v/>
      </c>
      <c r="G75" s="321"/>
      <c r="H75" s="321"/>
      <c r="I75" s="321"/>
      <c r="J75" s="321"/>
      <c r="K75" s="321"/>
      <c r="L75" s="322"/>
      <c r="M75" s="323">
        <f t="shared" ref="M75" si="50">F76*I76*IF(L76="",1,L76)</f>
        <v>0</v>
      </c>
      <c r="N75" s="413">
        <f>様式02・03!M75</f>
        <v>0</v>
      </c>
      <c r="O75" s="323">
        <f t="shared" ref="O75" si="51">M75-N75</f>
        <v>0</v>
      </c>
      <c r="P75" s="327"/>
    </row>
    <row r="76" spans="1:16">
      <c r="A76" s="127"/>
      <c r="B76" s="125"/>
      <c r="C76" s="125"/>
      <c r="D76" s="126"/>
      <c r="E76" s="330" t="str">
        <f>IF(様式02・03!E76="","",様式02・03!E76)</f>
        <v/>
      </c>
      <c r="F76" s="106"/>
      <c r="G76" s="107" t="str">
        <f>IF(様式02・03!G76="","",様式02・03!G76)</f>
        <v>円</v>
      </c>
      <c r="H76" s="116" t="str">
        <f>IF(様式02・03!H76="","",様式02・03!H76)</f>
        <v>×</v>
      </c>
      <c r="I76" s="134"/>
      <c r="J76" s="107" t="str">
        <f>IF(様式02・03!J76="","",様式02・03!J76)</f>
        <v>個</v>
      </c>
      <c r="K76" s="116" t="str">
        <f>IF(様式02・03!K76="","",様式02・03!K76)</f>
        <v>×</v>
      </c>
      <c r="L76" s="117">
        <f>IF(様式02・03!L76="","",様式02・03!L76)</f>
        <v>1.1000000000000001</v>
      </c>
      <c r="M76" s="324"/>
      <c r="N76" s="414"/>
      <c r="O76" s="324"/>
      <c r="P76" s="328"/>
    </row>
    <row r="77" spans="1:16">
      <c r="A77" s="127"/>
      <c r="B77" s="125"/>
      <c r="C77" s="125"/>
      <c r="D77" s="128"/>
      <c r="E77" s="329" t="str">
        <f>IF(様式02・03!E77="","",様式02・03!E77)</f>
        <v/>
      </c>
      <c r="F77" s="341" t="str">
        <f>IF(様式02・03!F77="","",様式02・03!F77)</f>
        <v/>
      </c>
      <c r="G77" s="321"/>
      <c r="H77" s="321"/>
      <c r="I77" s="321"/>
      <c r="J77" s="321"/>
      <c r="K77" s="321"/>
      <c r="L77" s="322"/>
      <c r="M77" s="323">
        <f t="shared" ref="M77" si="52">F78*I78*IF(L78="",1,L78)</f>
        <v>0</v>
      </c>
      <c r="N77" s="413">
        <f>様式02・03!M77</f>
        <v>0</v>
      </c>
      <c r="O77" s="323">
        <f t="shared" ref="O77" si="53">M77-N77</f>
        <v>0</v>
      </c>
      <c r="P77" s="327"/>
    </row>
    <row r="78" spans="1:16">
      <c r="A78" s="127"/>
      <c r="B78" s="125"/>
      <c r="C78" s="125"/>
      <c r="D78" s="129"/>
      <c r="E78" s="330" t="str">
        <f>IF(様式02・03!E78="","",様式02・03!E78)</f>
        <v/>
      </c>
      <c r="F78" s="106"/>
      <c r="G78" s="107" t="str">
        <f>IF(様式02・03!G78="","",様式02・03!G78)</f>
        <v>円</v>
      </c>
      <c r="H78" s="116" t="str">
        <f>IF(様式02・03!H78="","",様式02・03!H78)</f>
        <v>×</v>
      </c>
      <c r="I78" s="134"/>
      <c r="J78" s="107" t="str">
        <f>IF(様式02・03!J78="","",様式02・03!J78)</f>
        <v>個</v>
      </c>
      <c r="K78" s="116" t="str">
        <f>IF(様式02・03!K78="","",様式02・03!K78)</f>
        <v>×</v>
      </c>
      <c r="L78" s="117">
        <f>IF(様式02・03!L78="","",様式02・03!L78)</f>
        <v>1.1000000000000001</v>
      </c>
      <c r="M78" s="324"/>
      <c r="N78" s="414"/>
      <c r="O78" s="324"/>
      <c r="P78" s="328"/>
    </row>
    <row r="79" spans="1:16" ht="30" customHeight="1">
      <c r="A79" s="130"/>
      <c r="B79" s="102"/>
      <c r="C79" s="102"/>
      <c r="D79" s="302"/>
      <c r="E79" s="312" t="s">
        <v>259</v>
      </c>
      <c r="F79" s="312"/>
      <c r="G79" s="312"/>
      <c r="H79" s="312"/>
      <c r="I79" s="312"/>
      <c r="J79" s="312"/>
      <c r="K79" s="312"/>
      <c r="L79" s="313"/>
      <c r="M79" s="23">
        <f t="shared" ref="M79:N79" si="54">SUM(M73:M78)</f>
        <v>0</v>
      </c>
      <c r="N79" s="23">
        <f t="shared" si="54"/>
        <v>0</v>
      </c>
      <c r="O79" s="23">
        <f t="shared" si="40"/>
        <v>0</v>
      </c>
      <c r="P79" s="93"/>
    </row>
    <row r="80" spans="1:16">
      <c r="A80" s="119" t="s">
        <v>57</v>
      </c>
      <c r="B80" s="120">
        <v>8</v>
      </c>
      <c r="C80" s="121" t="s">
        <v>58</v>
      </c>
      <c r="D80" s="122" t="s">
        <v>13</v>
      </c>
      <c r="E80" s="329" t="str">
        <f>IF(様式02・03!E80="","",様式02・03!E80)</f>
        <v/>
      </c>
      <c r="F80" s="341" t="str">
        <f>IF(様式02・03!F80="","",様式02・03!F80)</f>
        <v/>
      </c>
      <c r="G80" s="321"/>
      <c r="H80" s="321"/>
      <c r="I80" s="321"/>
      <c r="J80" s="321"/>
      <c r="K80" s="321"/>
      <c r="L80" s="322"/>
      <c r="M80" s="323">
        <f t="shared" ref="M80" si="55">F81*I81*IF(L81="",1,L81)</f>
        <v>0</v>
      </c>
      <c r="N80" s="413">
        <f>様式02・03!M80</f>
        <v>0</v>
      </c>
      <c r="O80" s="323">
        <f t="shared" ref="O80" si="56">M80-N80</f>
        <v>0</v>
      </c>
      <c r="P80" s="327"/>
    </row>
    <row r="81" spans="1:16">
      <c r="A81" s="123"/>
      <c r="B81" s="299"/>
      <c r="C81" s="125"/>
      <c r="D81" s="126"/>
      <c r="E81" s="330" t="str">
        <f>IF(様式02・03!E81="","",様式02・03!E81)</f>
        <v/>
      </c>
      <c r="F81" s="106"/>
      <c r="G81" s="107" t="str">
        <f>IF(様式02・03!G81="","",様式02・03!G81)</f>
        <v>円</v>
      </c>
      <c r="H81" s="116" t="str">
        <f>IF(様式02・03!H81="","",様式02・03!H81)</f>
        <v>×</v>
      </c>
      <c r="I81" s="134"/>
      <c r="J81" s="107" t="str">
        <f>IF(様式02・03!J81="","",様式02・03!J81)</f>
        <v>個</v>
      </c>
      <c r="K81" s="116" t="str">
        <f>IF(様式02・03!K81="","",様式02・03!K81)</f>
        <v>×</v>
      </c>
      <c r="L81" s="117">
        <f>IF(様式02・03!L81="","",様式02・03!L81)</f>
        <v>1.1000000000000001</v>
      </c>
      <c r="M81" s="324"/>
      <c r="N81" s="414"/>
      <c r="O81" s="324"/>
      <c r="P81" s="328"/>
    </row>
    <row r="82" spans="1:16">
      <c r="A82" s="127"/>
      <c r="B82" s="125"/>
      <c r="C82" s="125"/>
      <c r="D82" s="128"/>
      <c r="E82" s="329" t="str">
        <f>IF(様式02・03!E82="","",様式02・03!E82)</f>
        <v/>
      </c>
      <c r="F82" s="341" t="str">
        <f>IF(様式02・03!F82="","",様式02・03!F82)</f>
        <v/>
      </c>
      <c r="G82" s="321"/>
      <c r="H82" s="321"/>
      <c r="I82" s="321"/>
      <c r="J82" s="321"/>
      <c r="K82" s="321"/>
      <c r="L82" s="322"/>
      <c r="M82" s="323">
        <f t="shared" ref="M82" si="57">F83*I83*IF(L83="",1,L83)</f>
        <v>0</v>
      </c>
      <c r="N82" s="413">
        <f>様式02・03!M82</f>
        <v>0</v>
      </c>
      <c r="O82" s="323">
        <f t="shared" ref="O82" si="58">M82-N82</f>
        <v>0</v>
      </c>
      <c r="P82" s="327"/>
    </row>
    <row r="83" spans="1:16">
      <c r="A83" s="127"/>
      <c r="B83" s="125"/>
      <c r="C83" s="125"/>
      <c r="D83" s="126"/>
      <c r="E83" s="330" t="str">
        <f>IF(様式02・03!E83="","",様式02・03!E83)</f>
        <v/>
      </c>
      <c r="F83" s="106"/>
      <c r="G83" s="107" t="str">
        <f>IF(様式02・03!G83="","",様式02・03!G83)</f>
        <v>円</v>
      </c>
      <c r="H83" s="116" t="str">
        <f>IF(様式02・03!H83="","",様式02・03!H83)</f>
        <v>×</v>
      </c>
      <c r="I83" s="134"/>
      <c r="J83" s="107" t="str">
        <f>IF(様式02・03!J83="","",様式02・03!J83)</f>
        <v>個</v>
      </c>
      <c r="K83" s="116" t="str">
        <f>IF(様式02・03!K83="","",様式02・03!K83)</f>
        <v>×</v>
      </c>
      <c r="L83" s="117">
        <f>IF(様式02・03!L83="","",様式02・03!L83)</f>
        <v>1.1000000000000001</v>
      </c>
      <c r="M83" s="324"/>
      <c r="N83" s="414"/>
      <c r="O83" s="324"/>
      <c r="P83" s="328"/>
    </row>
    <row r="84" spans="1:16">
      <c r="A84" s="127"/>
      <c r="B84" s="125"/>
      <c r="C84" s="125"/>
      <c r="D84" s="128"/>
      <c r="E84" s="329" t="str">
        <f>IF(様式02・03!E84="","",様式02・03!E84)</f>
        <v/>
      </c>
      <c r="F84" s="341" t="str">
        <f>IF(様式02・03!F84="","",様式02・03!F84)</f>
        <v/>
      </c>
      <c r="G84" s="321"/>
      <c r="H84" s="321"/>
      <c r="I84" s="321"/>
      <c r="J84" s="321"/>
      <c r="K84" s="321"/>
      <c r="L84" s="322"/>
      <c r="M84" s="323">
        <f t="shared" ref="M84" si="59">F85*I85*IF(L85="",1,L85)</f>
        <v>0</v>
      </c>
      <c r="N84" s="413">
        <f>様式02・03!M84</f>
        <v>0</v>
      </c>
      <c r="O84" s="323">
        <f t="shared" ref="O84" si="60">M84-N84</f>
        <v>0</v>
      </c>
      <c r="P84" s="327"/>
    </row>
    <row r="85" spans="1:16">
      <c r="A85" s="127"/>
      <c r="B85" s="125"/>
      <c r="C85" s="125"/>
      <c r="D85" s="129"/>
      <c r="E85" s="330" t="str">
        <f>IF(様式02・03!E85="","",様式02・03!E85)</f>
        <v/>
      </c>
      <c r="F85" s="106"/>
      <c r="G85" s="107" t="str">
        <f>IF(様式02・03!G85="","",様式02・03!G85)</f>
        <v>円</v>
      </c>
      <c r="H85" s="116" t="str">
        <f>IF(様式02・03!H85="","",様式02・03!H85)</f>
        <v>×</v>
      </c>
      <c r="I85" s="134"/>
      <c r="J85" s="107" t="str">
        <f>IF(様式02・03!J85="","",様式02・03!J85)</f>
        <v>個</v>
      </c>
      <c r="K85" s="116" t="str">
        <f>IF(様式02・03!K85="","",様式02・03!K85)</f>
        <v>×</v>
      </c>
      <c r="L85" s="117">
        <f>IF(様式02・03!L85="","",様式02・03!L85)</f>
        <v>1.1000000000000001</v>
      </c>
      <c r="M85" s="324"/>
      <c r="N85" s="414"/>
      <c r="O85" s="324"/>
      <c r="P85" s="328"/>
    </row>
    <row r="86" spans="1:16" ht="30" customHeight="1">
      <c r="A86" s="130"/>
      <c r="B86" s="102"/>
      <c r="C86" s="102"/>
      <c r="D86" s="302"/>
      <c r="E86" s="312" t="s">
        <v>259</v>
      </c>
      <c r="F86" s="312"/>
      <c r="G86" s="312"/>
      <c r="H86" s="312"/>
      <c r="I86" s="312"/>
      <c r="J86" s="312"/>
      <c r="K86" s="312"/>
      <c r="L86" s="313"/>
      <c r="M86" s="23">
        <f t="shared" ref="M86:O100" si="61">SUM(M80:M85)</f>
        <v>0</v>
      </c>
      <c r="N86" s="23">
        <f t="shared" si="61"/>
        <v>0</v>
      </c>
      <c r="O86" s="23">
        <f t="shared" si="61"/>
        <v>0</v>
      </c>
      <c r="P86" s="93"/>
    </row>
    <row r="87" spans="1:16">
      <c r="A87" s="119" t="s">
        <v>57</v>
      </c>
      <c r="B87" s="120">
        <v>9</v>
      </c>
      <c r="C87" s="121" t="s">
        <v>58</v>
      </c>
      <c r="D87" s="122" t="s">
        <v>14</v>
      </c>
      <c r="E87" s="329" t="str">
        <f>IF(様式02・03!E87="","",様式02・03!E87)</f>
        <v/>
      </c>
      <c r="F87" s="341" t="str">
        <f>IF(様式02・03!F87="","",様式02・03!F87)</f>
        <v/>
      </c>
      <c r="G87" s="321"/>
      <c r="H87" s="321"/>
      <c r="I87" s="321"/>
      <c r="J87" s="321"/>
      <c r="K87" s="321"/>
      <c r="L87" s="322"/>
      <c r="M87" s="323">
        <f t="shared" ref="M87" si="62">F88*I88*IF(L88="",1,L88)</f>
        <v>0</v>
      </c>
      <c r="N87" s="413">
        <f>様式02・03!M87</f>
        <v>0</v>
      </c>
      <c r="O87" s="323">
        <f t="shared" ref="O87" si="63">M87-N87</f>
        <v>0</v>
      </c>
      <c r="P87" s="327"/>
    </row>
    <row r="88" spans="1:16">
      <c r="A88" s="123"/>
      <c r="B88" s="299"/>
      <c r="C88" s="125"/>
      <c r="D88" s="126"/>
      <c r="E88" s="330" t="str">
        <f>IF(様式02・03!E88="","",様式02・03!E88)</f>
        <v/>
      </c>
      <c r="F88" s="106"/>
      <c r="G88" s="107" t="str">
        <f>IF(様式02・03!G88="","",様式02・03!G88)</f>
        <v>円</v>
      </c>
      <c r="H88" s="116" t="str">
        <f>IF(様式02・03!H88="","",様式02・03!H88)</f>
        <v>×</v>
      </c>
      <c r="I88" s="134"/>
      <c r="J88" s="107" t="str">
        <f>IF(様式02・03!J88="","",様式02・03!J88)</f>
        <v>個</v>
      </c>
      <c r="K88" s="116" t="str">
        <f>IF(様式02・03!K88="","",様式02・03!K88)</f>
        <v>×</v>
      </c>
      <c r="L88" s="117">
        <f>IF(様式02・03!L88="","",様式02・03!L88)</f>
        <v>1.1000000000000001</v>
      </c>
      <c r="M88" s="324"/>
      <c r="N88" s="414"/>
      <c r="O88" s="324"/>
      <c r="P88" s="328"/>
    </row>
    <row r="89" spans="1:16">
      <c r="A89" s="127"/>
      <c r="B89" s="125"/>
      <c r="C89" s="125"/>
      <c r="D89" s="128"/>
      <c r="E89" s="329" t="str">
        <f>IF(様式02・03!E89="","",様式02・03!E89)</f>
        <v/>
      </c>
      <c r="F89" s="341" t="str">
        <f>IF(様式02・03!F89="","",様式02・03!F89)</f>
        <v/>
      </c>
      <c r="G89" s="321"/>
      <c r="H89" s="321"/>
      <c r="I89" s="321"/>
      <c r="J89" s="321"/>
      <c r="K89" s="321"/>
      <c r="L89" s="322"/>
      <c r="M89" s="323">
        <f t="shared" ref="M89" si="64">F90*I90*IF(L90="",1,L90)</f>
        <v>0</v>
      </c>
      <c r="N89" s="413">
        <f>様式02・03!M89</f>
        <v>0</v>
      </c>
      <c r="O89" s="323">
        <f t="shared" ref="O89" si="65">M89-N89</f>
        <v>0</v>
      </c>
      <c r="P89" s="327"/>
    </row>
    <row r="90" spans="1:16">
      <c r="A90" s="127"/>
      <c r="B90" s="125"/>
      <c r="C90" s="125"/>
      <c r="D90" s="126"/>
      <c r="E90" s="330" t="str">
        <f>IF(様式02・03!E90="","",様式02・03!E90)</f>
        <v/>
      </c>
      <c r="F90" s="106"/>
      <c r="G90" s="107" t="str">
        <f>IF(様式02・03!G90="","",様式02・03!G90)</f>
        <v>円</v>
      </c>
      <c r="H90" s="116" t="str">
        <f>IF(様式02・03!H90="","",様式02・03!H90)</f>
        <v>×</v>
      </c>
      <c r="I90" s="134"/>
      <c r="J90" s="107" t="str">
        <f>IF(様式02・03!J90="","",様式02・03!J90)</f>
        <v>個</v>
      </c>
      <c r="K90" s="116" t="str">
        <f>IF(様式02・03!K90="","",様式02・03!K90)</f>
        <v>×</v>
      </c>
      <c r="L90" s="117">
        <f>IF(様式02・03!L90="","",様式02・03!L90)</f>
        <v>1.1000000000000001</v>
      </c>
      <c r="M90" s="324"/>
      <c r="N90" s="414"/>
      <c r="O90" s="324"/>
      <c r="P90" s="328"/>
    </row>
    <row r="91" spans="1:16">
      <c r="A91" s="127"/>
      <c r="B91" s="125"/>
      <c r="C91" s="125"/>
      <c r="D91" s="128"/>
      <c r="E91" s="329" t="str">
        <f>IF(様式02・03!E91="","",様式02・03!E91)</f>
        <v/>
      </c>
      <c r="F91" s="341" t="str">
        <f>IF(様式02・03!F91="","",様式02・03!F91)</f>
        <v/>
      </c>
      <c r="G91" s="321"/>
      <c r="H91" s="321"/>
      <c r="I91" s="321"/>
      <c r="J91" s="321"/>
      <c r="K91" s="321"/>
      <c r="L91" s="322"/>
      <c r="M91" s="323">
        <f t="shared" ref="M91" si="66">F92*I92*IF(L92="",1,L92)</f>
        <v>0</v>
      </c>
      <c r="N91" s="413">
        <f>様式02・03!M91</f>
        <v>0</v>
      </c>
      <c r="O91" s="323">
        <f t="shared" ref="O91" si="67">M91-N91</f>
        <v>0</v>
      </c>
      <c r="P91" s="327"/>
    </row>
    <row r="92" spans="1:16">
      <c r="A92" s="127"/>
      <c r="B92" s="125"/>
      <c r="C92" s="125"/>
      <c r="D92" s="129"/>
      <c r="E92" s="330" t="str">
        <f>IF(様式02・03!E92="","",様式02・03!E92)</f>
        <v/>
      </c>
      <c r="F92" s="106"/>
      <c r="G92" s="107" t="str">
        <f>IF(様式02・03!G92="","",様式02・03!G92)</f>
        <v>円</v>
      </c>
      <c r="H92" s="116" t="str">
        <f>IF(様式02・03!H92="","",様式02・03!H92)</f>
        <v>×</v>
      </c>
      <c r="I92" s="134"/>
      <c r="J92" s="107" t="str">
        <f>IF(様式02・03!J92="","",様式02・03!J92)</f>
        <v>個</v>
      </c>
      <c r="K92" s="116" t="str">
        <f>IF(様式02・03!K92="","",様式02・03!K92)</f>
        <v>×</v>
      </c>
      <c r="L92" s="117">
        <f>IF(様式02・03!L92="","",様式02・03!L92)</f>
        <v>1.1000000000000001</v>
      </c>
      <c r="M92" s="324"/>
      <c r="N92" s="414"/>
      <c r="O92" s="324"/>
      <c r="P92" s="328"/>
    </row>
    <row r="93" spans="1:16" ht="30" customHeight="1">
      <c r="A93" s="130"/>
      <c r="B93" s="102"/>
      <c r="C93" s="102"/>
      <c r="D93" s="302"/>
      <c r="E93" s="312" t="s">
        <v>259</v>
      </c>
      <c r="F93" s="312"/>
      <c r="G93" s="312"/>
      <c r="H93" s="312"/>
      <c r="I93" s="312"/>
      <c r="J93" s="312"/>
      <c r="K93" s="312"/>
      <c r="L93" s="313"/>
      <c r="M93" s="23">
        <f t="shared" ref="M93:N93" si="68">SUM(M87:M92)</f>
        <v>0</v>
      </c>
      <c r="N93" s="23">
        <f t="shared" si="68"/>
        <v>0</v>
      </c>
      <c r="O93" s="23">
        <f t="shared" si="61"/>
        <v>0</v>
      </c>
      <c r="P93" s="93"/>
    </row>
    <row r="94" spans="1:16">
      <c r="A94" s="119" t="s">
        <v>57</v>
      </c>
      <c r="B94" s="120">
        <v>10</v>
      </c>
      <c r="C94" s="121" t="s">
        <v>58</v>
      </c>
      <c r="D94" s="122" t="s">
        <v>5</v>
      </c>
      <c r="E94" s="329" t="str">
        <f>IF(様式02・03!E94="","",様式02・03!E94)</f>
        <v/>
      </c>
      <c r="F94" s="341" t="str">
        <f>IF(様式02・03!F94="","",様式02・03!F94)</f>
        <v/>
      </c>
      <c r="G94" s="321"/>
      <c r="H94" s="321"/>
      <c r="I94" s="321"/>
      <c r="J94" s="321"/>
      <c r="K94" s="321"/>
      <c r="L94" s="322"/>
      <c r="M94" s="323">
        <f t="shared" ref="M94" si="69">F95*I95*IF(L95="",1,L95)</f>
        <v>0</v>
      </c>
      <c r="N94" s="413">
        <f>様式02・03!M94</f>
        <v>0</v>
      </c>
      <c r="O94" s="323">
        <f t="shared" ref="O94" si="70">M94-N94</f>
        <v>0</v>
      </c>
      <c r="P94" s="327"/>
    </row>
    <row r="95" spans="1:16">
      <c r="A95" s="123"/>
      <c r="B95" s="299"/>
      <c r="C95" s="125"/>
      <c r="D95" s="126"/>
      <c r="E95" s="330" t="str">
        <f>IF(様式02・03!E95="","",様式02・03!E95)</f>
        <v/>
      </c>
      <c r="F95" s="106"/>
      <c r="G95" s="107" t="str">
        <f>IF(様式02・03!G95="","",様式02・03!G95)</f>
        <v>円</v>
      </c>
      <c r="H95" s="116" t="str">
        <f>IF(様式02・03!H95="","",様式02・03!H95)</f>
        <v>×</v>
      </c>
      <c r="I95" s="134"/>
      <c r="J95" s="107" t="str">
        <f>IF(様式02・03!J95="","",様式02・03!J95)</f>
        <v>個</v>
      </c>
      <c r="K95" s="116" t="str">
        <f>IF(様式02・03!K95="","",様式02・03!K95)</f>
        <v>×</v>
      </c>
      <c r="L95" s="117">
        <f>IF(様式02・03!L95="","",様式02・03!L95)</f>
        <v>1.1000000000000001</v>
      </c>
      <c r="M95" s="324"/>
      <c r="N95" s="414"/>
      <c r="O95" s="324"/>
      <c r="P95" s="328"/>
    </row>
    <row r="96" spans="1:16">
      <c r="A96" s="127"/>
      <c r="B96" s="125"/>
      <c r="C96" s="125"/>
      <c r="D96" s="128"/>
      <c r="E96" s="329" t="str">
        <f>IF(様式02・03!E96="","",様式02・03!E96)</f>
        <v/>
      </c>
      <c r="F96" s="341" t="str">
        <f>IF(様式02・03!F96="","",様式02・03!F96)</f>
        <v/>
      </c>
      <c r="G96" s="321"/>
      <c r="H96" s="321"/>
      <c r="I96" s="321"/>
      <c r="J96" s="321"/>
      <c r="K96" s="321"/>
      <c r="L96" s="322"/>
      <c r="M96" s="323">
        <f t="shared" ref="M96" si="71">F97*I97*IF(L97="",1,L97)</f>
        <v>0</v>
      </c>
      <c r="N96" s="413">
        <f>様式02・03!M96</f>
        <v>0</v>
      </c>
      <c r="O96" s="323">
        <f t="shared" ref="O96" si="72">M96-N96</f>
        <v>0</v>
      </c>
      <c r="P96" s="327"/>
    </row>
    <row r="97" spans="1:16">
      <c r="A97" s="127"/>
      <c r="B97" s="125"/>
      <c r="C97" s="125"/>
      <c r="D97" s="126"/>
      <c r="E97" s="330" t="str">
        <f>IF(様式02・03!E97="","",様式02・03!E97)</f>
        <v/>
      </c>
      <c r="F97" s="106"/>
      <c r="G97" s="107" t="str">
        <f>IF(様式02・03!G97="","",様式02・03!G97)</f>
        <v>円</v>
      </c>
      <c r="H97" s="116" t="str">
        <f>IF(様式02・03!H97="","",様式02・03!H97)</f>
        <v>×</v>
      </c>
      <c r="I97" s="134"/>
      <c r="J97" s="107" t="str">
        <f>IF(様式02・03!J97="","",様式02・03!J97)</f>
        <v>個</v>
      </c>
      <c r="K97" s="116" t="str">
        <f>IF(様式02・03!K97="","",様式02・03!K97)</f>
        <v>×</v>
      </c>
      <c r="L97" s="117">
        <f>IF(様式02・03!L97="","",様式02・03!L97)</f>
        <v>1.1000000000000001</v>
      </c>
      <c r="M97" s="324"/>
      <c r="N97" s="414"/>
      <c r="O97" s="324"/>
      <c r="P97" s="328"/>
    </row>
    <row r="98" spans="1:16">
      <c r="A98" s="127"/>
      <c r="B98" s="125"/>
      <c r="C98" s="125"/>
      <c r="D98" s="128"/>
      <c r="E98" s="329" t="str">
        <f>IF(様式02・03!E98="","",様式02・03!E98)</f>
        <v/>
      </c>
      <c r="F98" s="341" t="str">
        <f>IF(様式02・03!F98="","",様式02・03!F98)</f>
        <v/>
      </c>
      <c r="G98" s="321"/>
      <c r="H98" s="321"/>
      <c r="I98" s="321"/>
      <c r="J98" s="321"/>
      <c r="K98" s="321"/>
      <c r="L98" s="322"/>
      <c r="M98" s="323">
        <f t="shared" ref="M98" si="73">F99*I99*IF(L99="",1,L99)</f>
        <v>0</v>
      </c>
      <c r="N98" s="413">
        <f>様式02・03!M98</f>
        <v>0</v>
      </c>
      <c r="O98" s="323">
        <f t="shared" ref="O98" si="74">M98-N98</f>
        <v>0</v>
      </c>
      <c r="P98" s="327"/>
    </row>
    <row r="99" spans="1:16">
      <c r="A99" s="127"/>
      <c r="B99" s="125"/>
      <c r="C99" s="125"/>
      <c r="D99" s="129"/>
      <c r="E99" s="330" t="str">
        <f>IF(様式02・03!E99="","",様式02・03!E99)</f>
        <v/>
      </c>
      <c r="F99" s="106"/>
      <c r="G99" s="107" t="str">
        <f>IF(様式02・03!G99="","",様式02・03!G99)</f>
        <v>円</v>
      </c>
      <c r="H99" s="116" t="str">
        <f>IF(様式02・03!H99="","",様式02・03!H99)</f>
        <v>×</v>
      </c>
      <c r="I99" s="134"/>
      <c r="J99" s="107" t="str">
        <f>IF(様式02・03!J99="","",様式02・03!J99)</f>
        <v>個</v>
      </c>
      <c r="K99" s="116" t="str">
        <f>IF(様式02・03!K99="","",様式02・03!K99)</f>
        <v>×</v>
      </c>
      <c r="L99" s="117">
        <f>IF(様式02・03!L99="","",様式02・03!L99)</f>
        <v>1.1000000000000001</v>
      </c>
      <c r="M99" s="324"/>
      <c r="N99" s="414"/>
      <c r="O99" s="324"/>
      <c r="P99" s="328"/>
    </row>
    <row r="100" spans="1:16" ht="30" customHeight="1">
      <c r="A100" s="94"/>
      <c r="B100" s="33"/>
      <c r="C100" s="33"/>
      <c r="D100" s="118"/>
      <c r="E100" s="312" t="s">
        <v>259</v>
      </c>
      <c r="F100" s="312"/>
      <c r="G100" s="312"/>
      <c r="H100" s="312"/>
      <c r="I100" s="312"/>
      <c r="J100" s="312"/>
      <c r="K100" s="312"/>
      <c r="L100" s="313"/>
      <c r="M100" s="23">
        <f t="shared" ref="M100:N100" si="75">SUM(M94:M99)</f>
        <v>0</v>
      </c>
      <c r="N100" s="23">
        <f t="shared" si="75"/>
        <v>0</v>
      </c>
      <c r="O100" s="23">
        <f t="shared" si="61"/>
        <v>0</v>
      </c>
      <c r="P100" s="93"/>
    </row>
    <row r="101" spans="1:16">
      <c r="A101" s="24" t="s">
        <v>57</v>
      </c>
      <c r="B101" s="25">
        <v>11</v>
      </c>
      <c r="C101" s="26" t="s">
        <v>58</v>
      </c>
      <c r="D101" s="354" t="s">
        <v>254</v>
      </c>
      <c r="E101" s="355"/>
      <c r="F101" s="341" t="str">
        <f>IF(様式02・03!F101="","",様式02・03!F101)</f>
        <v/>
      </c>
      <c r="G101" s="321"/>
      <c r="H101" s="321"/>
      <c r="I101" s="321"/>
      <c r="J101" s="321"/>
      <c r="K101" s="321"/>
      <c r="L101" s="322"/>
      <c r="M101" s="323">
        <f t="shared" ref="M101" si="76">F102*I102*IF(L102="",1,L102)</f>
        <v>0</v>
      </c>
      <c r="N101" s="413">
        <f>様式02・03!M101</f>
        <v>0</v>
      </c>
      <c r="O101" s="323">
        <f t="shared" ref="O101" si="77">M101-N101</f>
        <v>0</v>
      </c>
      <c r="P101" s="327"/>
    </row>
    <row r="102" spans="1:16">
      <c r="A102" s="108"/>
      <c r="B102" s="96"/>
      <c r="C102" s="32"/>
      <c r="D102" s="129"/>
      <c r="E102" s="126"/>
      <c r="F102" s="106"/>
      <c r="G102" s="107" t="str">
        <f>IF(様式02・03!G102="","",様式02・03!G102)</f>
        <v>円</v>
      </c>
      <c r="H102" s="116" t="str">
        <f>IF(様式02・03!H102="","",様式02・03!H102)</f>
        <v>×</v>
      </c>
      <c r="I102" s="134"/>
      <c r="J102" s="107" t="str">
        <f>IF(様式02・03!J102="","",様式02・03!J102)</f>
        <v>個</v>
      </c>
      <c r="K102" s="116" t="str">
        <f>IF(様式02・03!K102="","",様式02・03!K102)</f>
        <v>×</v>
      </c>
      <c r="L102" s="117">
        <f>IF(様式02・03!L102="","",様式02・03!L102)</f>
        <v>1.1000000000000001</v>
      </c>
      <c r="M102" s="324"/>
      <c r="N102" s="414"/>
      <c r="O102" s="324"/>
      <c r="P102" s="328"/>
    </row>
    <row r="103" spans="1:16">
      <c r="A103" s="95"/>
      <c r="B103" s="32"/>
      <c r="C103" s="32"/>
      <c r="D103" s="129"/>
      <c r="E103" s="132"/>
      <c r="F103" s="341" t="str">
        <f>IF(様式02・03!F103="","",様式02・03!F103)</f>
        <v/>
      </c>
      <c r="G103" s="321"/>
      <c r="H103" s="321"/>
      <c r="I103" s="321"/>
      <c r="J103" s="321"/>
      <c r="K103" s="321"/>
      <c r="L103" s="322"/>
      <c r="M103" s="323">
        <f t="shared" ref="M103" si="78">F104*I104*IF(L104="",1,L104)</f>
        <v>0</v>
      </c>
      <c r="N103" s="413">
        <f>様式02・03!M103</f>
        <v>0</v>
      </c>
      <c r="O103" s="323">
        <f t="shared" ref="O103" si="79">M103-N103</f>
        <v>0</v>
      </c>
      <c r="P103" s="327"/>
    </row>
    <row r="104" spans="1:16">
      <c r="A104" s="95"/>
      <c r="B104" s="32"/>
      <c r="C104" s="32"/>
      <c r="D104" s="129"/>
      <c r="E104" s="132"/>
      <c r="F104" s="106"/>
      <c r="G104" s="107" t="str">
        <f>IF(様式02・03!G104="","",様式02・03!G104)</f>
        <v>円</v>
      </c>
      <c r="H104" s="116" t="str">
        <f>IF(様式02・03!H104="","",様式02・03!H104)</f>
        <v>×</v>
      </c>
      <c r="I104" s="134"/>
      <c r="J104" s="107" t="str">
        <f>IF(様式02・03!J104="","",様式02・03!J104)</f>
        <v>個</v>
      </c>
      <c r="K104" s="116" t="str">
        <f>IF(様式02・03!K104="","",様式02・03!K104)</f>
        <v>×</v>
      </c>
      <c r="L104" s="117">
        <f>IF(様式02・03!L104="","",様式02・03!L104)</f>
        <v>1.1000000000000001</v>
      </c>
      <c r="M104" s="324"/>
      <c r="N104" s="414"/>
      <c r="O104" s="324"/>
      <c r="P104" s="328"/>
    </row>
    <row r="105" spans="1:16">
      <c r="A105" s="95"/>
      <c r="B105" s="32"/>
      <c r="C105" s="32"/>
      <c r="D105" s="129"/>
      <c r="E105" s="132"/>
      <c r="F105" s="341" t="str">
        <f>IF(様式02・03!F105="","",様式02・03!F105)</f>
        <v/>
      </c>
      <c r="G105" s="321"/>
      <c r="H105" s="321"/>
      <c r="I105" s="321"/>
      <c r="J105" s="321"/>
      <c r="K105" s="321"/>
      <c r="L105" s="322"/>
      <c r="M105" s="323">
        <f t="shared" ref="M105" si="80">F106*I106*IF(L106="",1,L106)</f>
        <v>0</v>
      </c>
      <c r="N105" s="413">
        <f>様式02・03!M105</f>
        <v>0</v>
      </c>
      <c r="O105" s="323">
        <f t="shared" ref="O105" si="81">M105-N105</f>
        <v>0</v>
      </c>
      <c r="P105" s="327"/>
    </row>
    <row r="106" spans="1:16">
      <c r="A106" s="95"/>
      <c r="B106" s="32"/>
      <c r="C106" s="32"/>
      <c r="D106" s="129"/>
      <c r="E106" s="132"/>
      <c r="F106" s="106"/>
      <c r="G106" s="107" t="str">
        <f>IF(様式02・03!G106="","",様式02・03!G106)</f>
        <v>円</v>
      </c>
      <c r="H106" s="116" t="str">
        <f>IF(様式02・03!H106="","",様式02・03!H106)</f>
        <v>×</v>
      </c>
      <c r="I106" s="134"/>
      <c r="J106" s="107" t="str">
        <f>IF(様式02・03!J106="","",様式02・03!J106)</f>
        <v>個</v>
      </c>
      <c r="K106" s="116" t="str">
        <f>IF(様式02・03!K106="","",様式02・03!K106)</f>
        <v>×</v>
      </c>
      <c r="L106" s="117">
        <f>IF(様式02・03!L106="","",様式02・03!L106)</f>
        <v>1.1000000000000001</v>
      </c>
      <c r="M106" s="324"/>
      <c r="N106" s="414"/>
      <c r="O106" s="324"/>
      <c r="P106" s="328"/>
    </row>
    <row r="107" spans="1:16" ht="30" customHeight="1">
      <c r="A107" s="94"/>
      <c r="B107" s="105"/>
      <c r="C107" s="105"/>
      <c r="D107" s="302"/>
      <c r="E107" s="133"/>
      <c r="F107" s="312" t="s">
        <v>261</v>
      </c>
      <c r="G107" s="312"/>
      <c r="H107" s="312"/>
      <c r="I107" s="312"/>
      <c r="J107" s="312"/>
      <c r="K107" s="312"/>
      <c r="L107" s="313"/>
      <c r="M107" s="23">
        <f t="shared" ref="M107:O121" si="82">SUM(M101:M106)</f>
        <v>0</v>
      </c>
      <c r="N107" s="23">
        <f t="shared" si="82"/>
        <v>0</v>
      </c>
      <c r="O107" s="23">
        <f t="shared" si="82"/>
        <v>0</v>
      </c>
      <c r="P107" s="93"/>
    </row>
    <row r="108" spans="1:16">
      <c r="A108" s="24" t="s">
        <v>57</v>
      </c>
      <c r="B108" s="25">
        <v>12</v>
      </c>
      <c r="C108" s="26" t="s">
        <v>58</v>
      </c>
      <c r="D108" s="354" t="s">
        <v>15</v>
      </c>
      <c r="E108" s="355"/>
      <c r="F108" s="341" t="str">
        <f>IF(様式02・03!F108="","",様式02・03!F108)</f>
        <v/>
      </c>
      <c r="G108" s="321"/>
      <c r="H108" s="321"/>
      <c r="I108" s="321"/>
      <c r="J108" s="321"/>
      <c r="K108" s="321"/>
      <c r="L108" s="322"/>
      <c r="M108" s="323">
        <f t="shared" ref="M108" si="83">F109*I109*IF(L109="",1,L109)</f>
        <v>0</v>
      </c>
      <c r="N108" s="413">
        <f>様式02・03!M108</f>
        <v>0</v>
      </c>
      <c r="O108" s="323">
        <f t="shared" ref="O108" si="84">M108-N108</f>
        <v>0</v>
      </c>
      <c r="P108" s="327"/>
    </row>
    <row r="109" spans="1:16">
      <c r="A109" s="108"/>
      <c r="B109" s="96"/>
      <c r="C109" s="32"/>
      <c r="D109" s="129"/>
      <c r="E109" s="126"/>
      <c r="F109" s="106"/>
      <c r="G109" s="107" t="str">
        <f>IF(様式02・03!G109="","",様式02・03!G109)</f>
        <v>円</v>
      </c>
      <c r="H109" s="116" t="str">
        <f>IF(様式02・03!H109="","",様式02・03!H109)</f>
        <v>×</v>
      </c>
      <c r="I109" s="134"/>
      <c r="J109" s="107" t="str">
        <f>IF(様式02・03!J109="","",様式02・03!J109)</f>
        <v>個</v>
      </c>
      <c r="K109" s="116" t="str">
        <f>IF(様式02・03!K109="","",様式02・03!K109)</f>
        <v>×</v>
      </c>
      <c r="L109" s="117">
        <f>IF(様式02・03!L109="","",様式02・03!L109)</f>
        <v>1.1000000000000001</v>
      </c>
      <c r="M109" s="324"/>
      <c r="N109" s="414"/>
      <c r="O109" s="324"/>
      <c r="P109" s="328"/>
    </row>
    <row r="110" spans="1:16">
      <c r="A110" s="95"/>
      <c r="B110" s="32"/>
      <c r="C110" s="32"/>
      <c r="D110" s="129"/>
      <c r="E110" s="132"/>
      <c r="F110" s="341" t="str">
        <f>IF(様式02・03!F110="","",様式02・03!F110)</f>
        <v/>
      </c>
      <c r="G110" s="321"/>
      <c r="H110" s="321"/>
      <c r="I110" s="321"/>
      <c r="J110" s="321"/>
      <c r="K110" s="321"/>
      <c r="L110" s="322"/>
      <c r="M110" s="323">
        <f t="shared" ref="M110" si="85">F111*I111*IF(L111="",1,L111)</f>
        <v>0</v>
      </c>
      <c r="N110" s="413">
        <f>様式02・03!M110</f>
        <v>0</v>
      </c>
      <c r="O110" s="323">
        <f t="shared" ref="O110" si="86">M110-N110</f>
        <v>0</v>
      </c>
      <c r="P110" s="327"/>
    </row>
    <row r="111" spans="1:16">
      <c r="A111" s="95"/>
      <c r="B111" s="32"/>
      <c r="C111" s="32"/>
      <c r="D111" s="129"/>
      <c r="E111" s="132"/>
      <c r="F111" s="106"/>
      <c r="G111" s="107" t="str">
        <f>IF(様式02・03!G111="","",様式02・03!G111)</f>
        <v>円</v>
      </c>
      <c r="H111" s="116" t="str">
        <f>IF(様式02・03!H111="","",様式02・03!H111)</f>
        <v>×</v>
      </c>
      <c r="I111" s="134"/>
      <c r="J111" s="107" t="str">
        <f>IF(様式02・03!J111="","",様式02・03!J111)</f>
        <v>個</v>
      </c>
      <c r="K111" s="116" t="str">
        <f>IF(様式02・03!K111="","",様式02・03!K111)</f>
        <v>×</v>
      </c>
      <c r="L111" s="117">
        <f>IF(様式02・03!L111="","",様式02・03!L111)</f>
        <v>1.1000000000000001</v>
      </c>
      <c r="M111" s="324"/>
      <c r="N111" s="414"/>
      <c r="O111" s="324"/>
      <c r="P111" s="328"/>
    </row>
    <row r="112" spans="1:16">
      <c r="A112" s="95"/>
      <c r="B112" s="32"/>
      <c r="C112" s="32"/>
      <c r="D112" s="129"/>
      <c r="E112" s="132"/>
      <c r="F112" s="341" t="str">
        <f>IF(様式02・03!F112="","",様式02・03!F112)</f>
        <v/>
      </c>
      <c r="G112" s="321"/>
      <c r="H112" s="321"/>
      <c r="I112" s="321"/>
      <c r="J112" s="321"/>
      <c r="K112" s="321"/>
      <c r="L112" s="322"/>
      <c r="M112" s="323">
        <f t="shared" ref="M112" si="87">F113*I113*IF(L113="",1,L113)</f>
        <v>0</v>
      </c>
      <c r="N112" s="413">
        <f>様式02・03!M112</f>
        <v>0</v>
      </c>
      <c r="O112" s="323">
        <f t="shared" ref="O112" si="88">M112-N112</f>
        <v>0</v>
      </c>
      <c r="P112" s="327"/>
    </row>
    <row r="113" spans="1:16">
      <c r="A113" s="95"/>
      <c r="B113" s="32"/>
      <c r="C113" s="32"/>
      <c r="D113" s="129"/>
      <c r="E113" s="132"/>
      <c r="F113" s="106"/>
      <c r="G113" s="107" t="str">
        <f>IF(様式02・03!G113="","",様式02・03!G113)</f>
        <v>円</v>
      </c>
      <c r="H113" s="116" t="str">
        <f>IF(様式02・03!H113="","",様式02・03!H113)</f>
        <v>×</v>
      </c>
      <c r="I113" s="134"/>
      <c r="J113" s="107" t="str">
        <f>IF(様式02・03!J113="","",様式02・03!J113)</f>
        <v>個</v>
      </c>
      <c r="K113" s="116" t="str">
        <f>IF(様式02・03!K113="","",様式02・03!K113)</f>
        <v>×</v>
      </c>
      <c r="L113" s="117">
        <f>IF(様式02・03!L113="","",様式02・03!L113)</f>
        <v>1.1000000000000001</v>
      </c>
      <c r="M113" s="324"/>
      <c r="N113" s="414"/>
      <c r="O113" s="324"/>
      <c r="P113" s="328"/>
    </row>
    <row r="114" spans="1:16" ht="30" customHeight="1">
      <c r="A114" s="94"/>
      <c r="B114" s="105"/>
      <c r="C114" s="105"/>
      <c r="D114" s="302"/>
      <c r="E114" s="133"/>
      <c r="F114" s="312" t="s">
        <v>261</v>
      </c>
      <c r="G114" s="312"/>
      <c r="H114" s="312"/>
      <c r="I114" s="312"/>
      <c r="J114" s="312"/>
      <c r="K114" s="312"/>
      <c r="L114" s="313"/>
      <c r="M114" s="23">
        <f t="shared" ref="M114:N114" si="89">SUM(M108:M113)</f>
        <v>0</v>
      </c>
      <c r="N114" s="23">
        <f t="shared" si="89"/>
        <v>0</v>
      </c>
      <c r="O114" s="23">
        <f t="shared" si="82"/>
        <v>0</v>
      </c>
      <c r="P114" s="93"/>
    </row>
    <row r="115" spans="1:16">
      <c r="A115" s="24" t="s">
        <v>57</v>
      </c>
      <c r="B115" s="25">
        <v>13</v>
      </c>
      <c r="C115" s="26" t="s">
        <v>58</v>
      </c>
      <c r="D115" s="354" t="s">
        <v>16</v>
      </c>
      <c r="E115" s="355"/>
      <c r="F115" s="341" t="str">
        <f>IF(様式02・03!F115="","",様式02・03!F115)</f>
        <v/>
      </c>
      <c r="G115" s="321"/>
      <c r="H115" s="321"/>
      <c r="I115" s="321"/>
      <c r="J115" s="321"/>
      <c r="K115" s="321"/>
      <c r="L115" s="322"/>
      <c r="M115" s="323">
        <f t="shared" ref="M115" si="90">F116*I116*IF(L116="",1,L116)</f>
        <v>0</v>
      </c>
      <c r="N115" s="413">
        <f>様式02・03!M115</f>
        <v>0</v>
      </c>
      <c r="O115" s="323">
        <f t="shared" ref="O115" si="91">M115-N115</f>
        <v>0</v>
      </c>
      <c r="P115" s="327"/>
    </row>
    <row r="116" spans="1:16">
      <c r="A116" s="108"/>
      <c r="B116" s="96"/>
      <c r="C116" s="32"/>
      <c r="D116" s="129"/>
      <c r="E116" s="126"/>
      <c r="F116" s="106"/>
      <c r="G116" s="107" t="str">
        <f>IF(様式02・03!G116="","",様式02・03!G116)</f>
        <v>円</v>
      </c>
      <c r="H116" s="116" t="str">
        <f>IF(様式02・03!H116="","",様式02・03!H116)</f>
        <v>×</v>
      </c>
      <c r="I116" s="134"/>
      <c r="J116" s="107" t="str">
        <f>IF(様式02・03!J116="","",様式02・03!J116)</f>
        <v>個</v>
      </c>
      <c r="K116" s="116" t="str">
        <f>IF(様式02・03!K116="","",様式02・03!K116)</f>
        <v>×</v>
      </c>
      <c r="L116" s="117">
        <f>IF(様式02・03!L116="","",様式02・03!L116)</f>
        <v>1.1000000000000001</v>
      </c>
      <c r="M116" s="324"/>
      <c r="N116" s="414"/>
      <c r="O116" s="324"/>
      <c r="P116" s="328"/>
    </row>
    <row r="117" spans="1:16">
      <c r="A117" s="95"/>
      <c r="B117" s="32"/>
      <c r="C117" s="32"/>
      <c r="D117" s="129"/>
      <c r="E117" s="132"/>
      <c r="F117" s="341" t="str">
        <f>IF(様式02・03!F117="","",様式02・03!F117)</f>
        <v/>
      </c>
      <c r="G117" s="321"/>
      <c r="H117" s="321"/>
      <c r="I117" s="321"/>
      <c r="J117" s="321"/>
      <c r="K117" s="321"/>
      <c r="L117" s="322"/>
      <c r="M117" s="323">
        <f t="shared" ref="M117" si="92">F118*I118*IF(L118="",1,L118)</f>
        <v>0</v>
      </c>
      <c r="N117" s="413">
        <f>様式02・03!M117</f>
        <v>0</v>
      </c>
      <c r="O117" s="323">
        <f t="shared" ref="O117" si="93">M117-N117</f>
        <v>0</v>
      </c>
      <c r="P117" s="327"/>
    </row>
    <row r="118" spans="1:16">
      <c r="A118" s="95"/>
      <c r="B118" s="32"/>
      <c r="C118" s="32"/>
      <c r="D118" s="129"/>
      <c r="E118" s="132"/>
      <c r="F118" s="106"/>
      <c r="G118" s="107" t="str">
        <f>IF(様式02・03!G118="","",様式02・03!G118)</f>
        <v>円</v>
      </c>
      <c r="H118" s="116" t="str">
        <f>IF(様式02・03!H118="","",様式02・03!H118)</f>
        <v>×</v>
      </c>
      <c r="I118" s="134"/>
      <c r="J118" s="107" t="str">
        <f>IF(様式02・03!J118="","",様式02・03!J118)</f>
        <v>個</v>
      </c>
      <c r="K118" s="116" t="str">
        <f>IF(様式02・03!K118="","",様式02・03!K118)</f>
        <v>×</v>
      </c>
      <c r="L118" s="117">
        <f>IF(様式02・03!L118="","",様式02・03!L118)</f>
        <v>1.1000000000000001</v>
      </c>
      <c r="M118" s="324"/>
      <c r="N118" s="414"/>
      <c r="O118" s="324"/>
      <c r="P118" s="328"/>
    </row>
    <row r="119" spans="1:16">
      <c r="A119" s="95"/>
      <c r="B119" s="32"/>
      <c r="C119" s="32"/>
      <c r="D119" s="129"/>
      <c r="E119" s="132"/>
      <c r="F119" s="341" t="str">
        <f>IF(様式02・03!F119="","",様式02・03!F119)</f>
        <v/>
      </c>
      <c r="G119" s="321"/>
      <c r="H119" s="321"/>
      <c r="I119" s="321"/>
      <c r="J119" s="321"/>
      <c r="K119" s="321"/>
      <c r="L119" s="322"/>
      <c r="M119" s="323">
        <f t="shared" ref="M119" si="94">F120*I120*IF(L120="",1,L120)</f>
        <v>0</v>
      </c>
      <c r="N119" s="413">
        <f>様式02・03!M119</f>
        <v>0</v>
      </c>
      <c r="O119" s="323">
        <f t="shared" ref="O119" si="95">M119-N119</f>
        <v>0</v>
      </c>
      <c r="P119" s="327"/>
    </row>
    <row r="120" spans="1:16">
      <c r="A120" s="95"/>
      <c r="B120" s="32"/>
      <c r="C120" s="32"/>
      <c r="D120" s="129"/>
      <c r="E120" s="132"/>
      <c r="F120" s="106"/>
      <c r="G120" s="107" t="str">
        <f>IF(様式02・03!G120="","",様式02・03!G120)</f>
        <v>円</v>
      </c>
      <c r="H120" s="116" t="str">
        <f>IF(様式02・03!H120="","",様式02・03!H120)</f>
        <v>×</v>
      </c>
      <c r="I120" s="134"/>
      <c r="J120" s="107" t="str">
        <f>IF(様式02・03!J120="","",様式02・03!J120)</f>
        <v>個</v>
      </c>
      <c r="K120" s="116" t="str">
        <f>IF(様式02・03!K120="","",様式02・03!K120)</f>
        <v>×</v>
      </c>
      <c r="L120" s="117">
        <f>IF(様式02・03!L120="","",様式02・03!L120)</f>
        <v>1.1000000000000001</v>
      </c>
      <c r="M120" s="324"/>
      <c r="N120" s="414"/>
      <c r="O120" s="324"/>
      <c r="P120" s="328"/>
    </row>
    <row r="121" spans="1:16" ht="30" customHeight="1">
      <c r="A121" s="94"/>
      <c r="B121" s="105"/>
      <c r="C121" s="105"/>
      <c r="D121" s="302"/>
      <c r="E121" s="133"/>
      <c r="F121" s="312" t="s">
        <v>261</v>
      </c>
      <c r="G121" s="312"/>
      <c r="H121" s="312"/>
      <c r="I121" s="312"/>
      <c r="J121" s="312"/>
      <c r="K121" s="312"/>
      <c r="L121" s="313"/>
      <c r="M121" s="23">
        <f t="shared" ref="M121:N121" si="96">SUM(M115:M120)</f>
        <v>0</v>
      </c>
      <c r="N121" s="23">
        <f t="shared" si="96"/>
        <v>0</v>
      </c>
      <c r="O121" s="23">
        <f t="shared" si="82"/>
        <v>0</v>
      </c>
      <c r="P121" s="93"/>
    </row>
    <row r="122" spans="1:16">
      <c r="A122" s="24" t="s">
        <v>57</v>
      </c>
      <c r="B122" s="25">
        <v>14</v>
      </c>
      <c r="C122" s="26" t="s">
        <v>58</v>
      </c>
      <c r="D122" s="354" t="s">
        <v>17</v>
      </c>
      <c r="E122" s="355"/>
      <c r="F122" s="341" t="str">
        <f>IF(様式02・03!F122="","",様式02・03!F122)</f>
        <v/>
      </c>
      <c r="G122" s="321"/>
      <c r="H122" s="321"/>
      <c r="I122" s="321"/>
      <c r="J122" s="321"/>
      <c r="K122" s="321"/>
      <c r="L122" s="322"/>
      <c r="M122" s="323">
        <f t="shared" ref="M122" si="97">F123*I123*IF(L123="",1,L123)</f>
        <v>0</v>
      </c>
      <c r="N122" s="413">
        <f>様式02・03!M122</f>
        <v>0</v>
      </c>
      <c r="O122" s="323">
        <f t="shared" ref="O122" si="98">M122-N122</f>
        <v>0</v>
      </c>
      <c r="P122" s="327"/>
    </row>
    <row r="123" spans="1:16">
      <c r="A123" s="108"/>
      <c r="B123" s="96"/>
      <c r="C123" s="32"/>
      <c r="D123" s="129"/>
      <c r="E123" s="126"/>
      <c r="F123" s="106"/>
      <c r="G123" s="107" t="str">
        <f>IF(様式02・03!G123="","",様式02・03!G123)</f>
        <v>円</v>
      </c>
      <c r="H123" s="116" t="str">
        <f>IF(様式02・03!H123="","",様式02・03!H123)</f>
        <v>×</v>
      </c>
      <c r="I123" s="134"/>
      <c r="J123" s="107" t="str">
        <f>IF(様式02・03!J123="","",様式02・03!J123)</f>
        <v>個</v>
      </c>
      <c r="K123" s="116" t="str">
        <f>IF(様式02・03!K123="","",様式02・03!K123)</f>
        <v>×</v>
      </c>
      <c r="L123" s="117">
        <f>IF(様式02・03!L123="","",様式02・03!L123)</f>
        <v>1.1000000000000001</v>
      </c>
      <c r="M123" s="324"/>
      <c r="N123" s="414"/>
      <c r="O123" s="324"/>
      <c r="P123" s="328"/>
    </row>
    <row r="124" spans="1:16">
      <c r="A124" s="95"/>
      <c r="B124" s="32"/>
      <c r="C124" s="32"/>
      <c r="D124" s="129"/>
      <c r="E124" s="132"/>
      <c r="F124" s="341" t="str">
        <f>IF(様式02・03!F124="","",様式02・03!F124)</f>
        <v/>
      </c>
      <c r="G124" s="321"/>
      <c r="H124" s="321"/>
      <c r="I124" s="321"/>
      <c r="J124" s="321"/>
      <c r="K124" s="321"/>
      <c r="L124" s="322"/>
      <c r="M124" s="323">
        <f t="shared" ref="M124" si="99">F125*I125*IF(L125="",1,L125)</f>
        <v>0</v>
      </c>
      <c r="N124" s="413">
        <f>様式02・03!M124</f>
        <v>0</v>
      </c>
      <c r="O124" s="323">
        <f t="shared" ref="O124" si="100">M124-N124</f>
        <v>0</v>
      </c>
      <c r="P124" s="327"/>
    </row>
    <row r="125" spans="1:16">
      <c r="A125" s="95"/>
      <c r="B125" s="32"/>
      <c r="C125" s="32"/>
      <c r="D125" s="129"/>
      <c r="E125" s="132"/>
      <c r="F125" s="106"/>
      <c r="G125" s="107" t="str">
        <f>IF(様式02・03!G125="","",様式02・03!G125)</f>
        <v>円</v>
      </c>
      <c r="H125" s="116" t="str">
        <f>IF(様式02・03!H125="","",様式02・03!H125)</f>
        <v>×</v>
      </c>
      <c r="I125" s="134"/>
      <c r="J125" s="107" t="str">
        <f>IF(様式02・03!J125="","",様式02・03!J125)</f>
        <v>個</v>
      </c>
      <c r="K125" s="116" t="str">
        <f>IF(様式02・03!K125="","",様式02・03!K125)</f>
        <v>×</v>
      </c>
      <c r="L125" s="117">
        <f>IF(様式02・03!L125="","",様式02・03!L125)</f>
        <v>1.1000000000000001</v>
      </c>
      <c r="M125" s="324"/>
      <c r="N125" s="414"/>
      <c r="O125" s="324"/>
      <c r="P125" s="328"/>
    </row>
    <row r="126" spans="1:16">
      <c r="A126" s="95"/>
      <c r="B126" s="32"/>
      <c r="C126" s="32"/>
      <c r="D126" s="129"/>
      <c r="E126" s="132"/>
      <c r="F126" s="341" t="str">
        <f>IF(様式02・03!F126="","",様式02・03!F126)</f>
        <v/>
      </c>
      <c r="G126" s="321"/>
      <c r="H126" s="321"/>
      <c r="I126" s="321"/>
      <c r="J126" s="321"/>
      <c r="K126" s="321"/>
      <c r="L126" s="322"/>
      <c r="M126" s="323">
        <f t="shared" ref="M126" si="101">F127*I127*IF(L127="",1,L127)</f>
        <v>0</v>
      </c>
      <c r="N126" s="413">
        <f>様式02・03!M126</f>
        <v>0</v>
      </c>
      <c r="O126" s="323">
        <f t="shared" ref="O126" si="102">M126-N126</f>
        <v>0</v>
      </c>
      <c r="P126" s="327"/>
    </row>
    <row r="127" spans="1:16">
      <c r="A127" s="95"/>
      <c r="B127" s="32"/>
      <c r="C127" s="32"/>
      <c r="D127" s="129"/>
      <c r="E127" s="132"/>
      <c r="F127" s="106"/>
      <c r="G127" s="107" t="str">
        <f>IF(様式02・03!G127="","",様式02・03!G127)</f>
        <v>円</v>
      </c>
      <c r="H127" s="116" t="str">
        <f>IF(様式02・03!H127="","",様式02・03!H127)</f>
        <v>×</v>
      </c>
      <c r="I127" s="134"/>
      <c r="J127" s="107" t="str">
        <f>IF(様式02・03!J127="","",様式02・03!J127)</f>
        <v>個</v>
      </c>
      <c r="K127" s="116" t="str">
        <f>IF(様式02・03!K127="","",様式02・03!K127)</f>
        <v>×</v>
      </c>
      <c r="L127" s="117">
        <f>IF(様式02・03!L127="","",様式02・03!L127)</f>
        <v>1.1000000000000001</v>
      </c>
      <c r="M127" s="324"/>
      <c r="N127" s="414"/>
      <c r="O127" s="324"/>
      <c r="P127" s="328"/>
    </row>
    <row r="128" spans="1:16" ht="30" customHeight="1">
      <c r="A128" s="94"/>
      <c r="B128" s="105"/>
      <c r="C128" s="105"/>
      <c r="D128" s="302"/>
      <c r="E128" s="133"/>
      <c r="F128" s="312" t="s">
        <v>261</v>
      </c>
      <c r="G128" s="312"/>
      <c r="H128" s="312"/>
      <c r="I128" s="312"/>
      <c r="J128" s="312"/>
      <c r="K128" s="312"/>
      <c r="L128" s="313"/>
      <c r="M128" s="23">
        <f t="shared" ref="M128:O142" si="103">SUM(M122:M127)</f>
        <v>0</v>
      </c>
      <c r="N128" s="23">
        <f t="shared" si="103"/>
        <v>0</v>
      </c>
      <c r="O128" s="23">
        <f t="shared" si="103"/>
        <v>0</v>
      </c>
      <c r="P128" s="93"/>
    </row>
    <row r="129" spans="1:16">
      <c r="A129" s="24" t="s">
        <v>57</v>
      </c>
      <c r="B129" s="25">
        <v>15</v>
      </c>
      <c r="C129" s="26" t="s">
        <v>58</v>
      </c>
      <c r="D129" s="354" t="s">
        <v>255</v>
      </c>
      <c r="E129" s="355"/>
      <c r="F129" s="341" t="str">
        <f>IF(様式02・03!F129="","",様式02・03!F129)</f>
        <v/>
      </c>
      <c r="G129" s="321"/>
      <c r="H129" s="321"/>
      <c r="I129" s="321"/>
      <c r="J129" s="321"/>
      <c r="K129" s="321"/>
      <c r="L129" s="322"/>
      <c r="M129" s="323">
        <f t="shared" ref="M129" si="104">F130*I130*IF(L130="",1,L130)</f>
        <v>0</v>
      </c>
      <c r="N129" s="413">
        <f>様式02・03!M129</f>
        <v>0</v>
      </c>
      <c r="O129" s="323">
        <f t="shared" ref="O129" si="105">M129-N129</f>
        <v>0</v>
      </c>
      <c r="P129" s="327"/>
    </row>
    <row r="130" spans="1:16">
      <c r="A130" s="108"/>
      <c r="B130" s="96"/>
      <c r="C130" s="32"/>
      <c r="D130" s="129"/>
      <c r="E130" s="126"/>
      <c r="F130" s="106"/>
      <c r="G130" s="107" t="str">
        <f>IF(様式02・03!G130="","",様式02・03!G130)</f>
        <v>円</v>
      </c>
      <c r="H130" s="116" t="str">
        <f>IF(様式02・03!H130="","",様式02・03!H130)</f>
        <v>×</v>
      </c>
      <c r="I130" s="134"/>
      <c r="J130" s="107" t="str">
        <f>IF(様式02・03!J130="","",様式02・03!J130)</f>
        <v>個</v>
      </c>
      <c r="K130" s="116" t="str">
        <f>IF(様式02・03!K130="","",様式02・03!K130)</f>
        <v>×</v>
      </c>
      <c r="L130" s="117">
        <f>IF(様式02・03!L130="","",様式02・03!L130)</f>
        <v>1.1000000000000001</v>
      </c>
      <c r="M130" s="324"/>
      <c r="N130" s="414"/>
      <c r="O130" s="324"/>
      <c r="P130" s="328"/>
    </row>
    <row r="131" spans="1:16">
      <c r="A131" s="95"/>
      <c r="B131" s="32"/>
      <c r="C131" s="32"/>
      <c r="D131" s="129"/>
      <c r="E131" s="132"/>
      <c r="F131" s="341" t="str">
        <f>IF(様式02・03!F131="","",様式02・03!F131)</f>
        <v/>
      </c>
      <c r="G131" s="321"/>
      <c r="H131" s="321"/>
      <c r="I131" s="321"/>
      <c r="J131" s="321"/>
      <c r="K131" s="321"/>
      <c r="L131" s="322"/>
      <c r="M131" s="323">
        <f t="shared" ref="M131" si="106">F132*I132*IF(L132="",1,L132)</f>
        <v>0</v>
      </c>
      <c r="N131" s="413">
        <f>様式02・03!M131</f>
        <v>0</v>
      </c>
      <c r="O131" s="323">
        <f t="shared" ref="O131" si="107">M131-N131</f>
        <v>0</v>
      </c>
      <c r="P131" s="327"/>
    </row>
    <row r="132" spans="1:16">
      <c r="A132" s="95"/>
      <c r="B132" s="32"/>
      <c r="C132" s="32"/>
      <c r="D132" s="129"/>
      <c r="E132" s="132"/>
      <c r="F132" s="106"/>
      <c r="G132" s="107" t="str">
        <f>IF(様式02・03!G132="","",様式02・03!G132)</f>
        <v>円</v>
      </c>
      <c r="H132" s="116" t="str">
        <f>IF(様式02・03!H132="","",様式02・03!H132)</f>
        <v>×</v>
      </c>
      <c r="I132" s="134"/>
      <c r="J132" s="107" t="str">
        <f>IF(様式02・03!J132="","",様式02・03!J132)</f>
        <v>個</v>
      </c>
      <c r="K132" s="116" t="str">
        <f>IF(様式02・03!K132="","",様式02・03!K132)</f>
        <v>×</v>
      </c>
      <c r="L132" s="117">
        <f>IF(様式02・03!L132="","",様式02・03!L132)</f>
        <v>1.1000000000000001</v>
      </c>
      <c r="M132" s="324"/>
      <c r="N132" s="414"/>
      <c r="O132" s="324"/>
      <c r="P132" s="328"/>
    </row>
    <row r="133" spans="1:16">
      <c r="A133" s="95"/>
      <c r="B133" s="32"/>
      <c r="C133" s="32"/>
      <c r="D133" s="129"/>
      <c r="E133" s="132"/>
      <c r="F133" s="341" t="str">
        <f>IF(様式02・03!F133="","",様式02・03!F133)</f>
        <v/>
      </c>
      <c r="G133" s="321"/>
      <c r="H133" s="321"/>
      <c r="I133" s="321"/>
      <c r="J133" s="321"/>
      <c r="K133" s="321"/>
      <c r="L133" s="322"/>
      <c r="M133" s="323">
        <f t="shared" ref="M133" si="108">F134*I134*IF(L134="",1,L134)</f>
        <v>0</v>
      </c>
      <c r="N133" s="413">
        <f>様式02・03!M133</f>
        <v>0</v>
      </c>
      <c r="O133" s="323">
        <f t="shared" ref="O133" si="109">M133-N133</f>
        <v>0</v>
      </c>
      <c r="P133" s="327"/>
    </row>
    <row r="134" spans="1:16">
      <c r="A134" s="95"/>
      <c r="B134" s="32"/>
      <c r="C134" s="32"/>
      <c r="D134" s="129"/>
      <c r="E134" s="132"/>
      <c r="F134" s="106"/>
      <c r="G134" s="107" t="str">
        <f>IF(様式02・03!G134="","",様式02・03!G134)</f>
        <v>円</v>
      </c>
      <c r="H134" s="116" t="str">
        <f>IF(様式02・03!H134="","",様式02・03!H134)</f>
        <v>×</v>
      </c>
      <c r="I134" s="134"/>
      <c r="J134" s="107" t="str">
        <f>IF(様式02・03!J134="","",様式02・03!J134)</f>
        <v>個</v>
      </c>
      <c r="K134" s="116" t="str">
        <f>IF(様式02・03!K134="","",様式02・03!K134)</f>
        <v>×</v>
      </c>
      <c r="L134" s="117">
        <f>IF(様式02・03!L134="","",様式02・03!L134)</f>
        <v>1.1000000000000001</v>
      </c>
      <c r="M134" s="324"/>
      <c r="N134" s="414"/>
      <c r="O134" s="324"/>
      <c r="P134" s="328"/>
    </row>
    <row r="135" spans="1:16" ht="30" customHeight="1">
      <c r="A135" s="94"/>
      <c r="B135" s="105"/>
      <c r="C135" s="105"/>
      <c r="D135" s="302"/>
      <c r="E135" s="133"/>
      <c r="F135" s="312" t="s">
        <v>261</v>
      </c>
      <c r="G135" s="312"/>
      <c r="H135" s="312"/>
      <c r="I135" s="312"/>
      <c r="J135" s="312"/>
      <c r="K135" s="312"/>
      <c r="L135" s="313"/>
      <c r="M135" s="23">
        <f t="shared" ref="M135:N135" si="110">SUM(M129:M134)</f>
        <v>0</v>
      </c>
      <c r="N135" s="23">
        <f t="shared" si="110"/>
        <v>0</v>
      </c>
      <c r="O135" s="23">
        <f t="shared" si="103"/>
        <v>0</v>
      </c>
      <c r="P135" s="93"/>
    </row>
    <row r="136" spans="1:16">
      <c r="A136" s="24" t="s">
        <v>57</v>
      </c>
      <c r="B136" s="25">
        <v>16</v>
      </c>
      <c r="C136" s="26" t="s">
        <v>58</v>
      </c>
      <c r="D136" s="354" t="s">
        <v>6</v>
      </c>
      <c r="E136" s="355"/>
      <c r="F136" s="341" t="str">
        <f>IF(様式02・03!F136="","",様式02・03!F136)</f>
        <v/>
      </c>
      <c r="G136" s="321"/>
      <c r="H136" s="321"/>
      <c r="I136" s="321"/>
      <c r="J136" s="321"/>
      <c r="K136" s="321"/>
      <c r="L136" s="322"/>
      <c r="M136" s="323">
        <f t="shared" ref="M136" si="111">F137*I137*IF(L137="",1,L137)</f>
        <v>0</v>
      </c>
      <c r="N136" s="413">
        <f>様式02・03!M136</f>
        <v>0</v>
      </c>
      <c r="O136" s="323">
        <f t="shared" ref="O136" si="112">M136-N136</f>
        <v>0</v>
      </c>
      <c r="P136" s="327"/>
    </row>
    <row r="137" spans="1:16">
      <c r="A137" s="108"/>
      <c r="B137" s="96"/>
      <c r="C137" s="32"/>
      <c r="D137" s="129"/>
      <c r="E137" s="126"/>
      <c r="F137" s="106"/>
      <c r="G137" s="107" t="str">
        <f>IF(様式02・03!G137="","",様式02・03!G137)</f>
        <v>円</v>
      </c>
      <c r="H137" s="116" t="str">
        <f>IF(様式02・03!H137="","",様式02・03!H137)</f>
        <v>×</v>
      </c>
      <c r="I137" s="134"/>
      <c r="J137" s="107" t="str">
        <f>IF(様式02・03!J137="","",様式02・03!J137)</f>
        <v>個</v>
      </c>
      <c r="K137" s="116" t="str">
        <f>IF(様式02・03!K137="","",様式02・03!K137)</f>
        <v>×</v>
      </c>
      <c r="L137" s="117">
        <f>IF(様式02・03!L137="","",様式02・03!L137)</f>
        <v>1.1000000000000001</v>
      </c>
      <c r="M137" s="324"/>
      <c r="N137" s="414"/>
      <c r="O137" s="324"/>
      <c r="P137" s="328"/>
    </row>
    <row r="138" spans="1:16">
      <c r="A138" s="95"/>
      <c r="B138" s="32"/>
      <c r="C138" s="32"/>
      <c r="D138" s="129"/>
      <c r="E138" s="132"/>
      <c r="F138" s="341" t="str">
        <f>IF(様式02・03!F138="","",様式02・03!F138)</f>
        <v/>
      </c>
      <c r="G138" s="321"/>
      <c r="H138" s="321"/>
      <c r="I138" s="321"/>
      <c r="J138" s="321"/>
      <c r="K138" s="321"/>
      <c r="L138" s="322"/>
      <c r="M138" s="323">
        <f t="shared" ref="M138" si="113">F139*I139*IF(L139="",1,L139)</f>
        <v>0</v>
      </c>
      <c r="N138" s="413">
        <f>様式02・03!M138</f>
        <v>0</v>
      </c>
      <c r="O138" s="323">
        <f t="shared" ref="O138" si="114">M138-N138</f>
        <v>0</v>
      </c>
      <c r="P138" s="327"/>
    </row>
    <row r="139" spans="1:16">
      <c r="A139" s="95"/>
      <c r="B139" s="32"/>
      <c r="C139" s="32"/>
      <c r="D139" s="129"/>
      <c r="E139" s="132"/>
      <c r="F139" s="106"/>
      <c r="G139" s="107" t="str">
        <f>IF(様式02・03!G139="","",様式02・03!G139)</f>
        <v>円</v>
      </c>
      <c r="H139" s="116" t="str">
        <f>IF(様式02・03!H139="","",様式02・03!H139)</f>
        <v>×</v>
      </c>
      <c r="I139" s="134"/>
      <c r="J139" s="107" t="str">
        <f>IF(様式02・03!J139="","",様式02・03!J139)</f>
        <v>個</v>
      </c>
      <c r="K139" s="116" t="str">
        <f>IF(様式02・03!K139="","",様式02・03!K139)</f>
        <v>×</v>
      </c>
      <c r="L139" s="117">
        <f>IF(様式02・03!L139="","",様式02・03!L139)</f>
        <v>1.1000000000000001</v>
      </c>
      <c r="M139" s="324"/>
      <c r="N139" s="414"/>
      <c r="O139" s="324"/>
      <c r="P139" s="328"/>
    </row>
    <row r="140" spans="1:16">
      <c r="A140" s="95"/>
      <c r="B140" s="32"/>
      <c r="C140" s="32"/>
      <c r="D140" s="129"/>
      <c r="E140" s="132"/>
      <c r="F140" s="341" t="str">
        <f>IF(様式02・03!F140="","",様式02・03!F140)</f>
        <v/>
      </c>
      <c r="G140" s="321"/>
      <c r="H140" s="321"/>
      <c r="I140" s="321"/>
      <c r="J140" s="321"/>
      <c r="K140" s="321"/>
      <c r="L140" s="322"/>
      <c r="M140" s="323">
        <f t="shared" ref="M140" si="115">F141*I141*IF(L141="",1,L141)</f>
        <v>0</v>
      </c>
      <c r="N140" s="413">
        <f>様式02・03!M140</f>
        <v>0</v>
      </c>
      <c r="O140" s="323">
        <f t="shared" ref="O140" si="116">M140-N140</f>
        <v>0</v>
      </c>
      <c r="P140" s="327"/>
    </row>
    <row r="141" spans="1:16">
      <c r="A141" s="95"/>
      <c r="B141" s="32"/>
      <c r="C141" s="32"/>
      <c r="D141" s="129"/>
      <c r="E141" s="132"/>
      <c r="F141" s="106"/>
      <c r="G141" s="107" t="str">
        <f>IF(様式02・03!G141="","",様式02・03!G141)</f>
        <v>円</v>
      </c>
      <c r="H141" s="116" t="str">
        <f>IF(様式02・03!H141="","",様式02・03!H141)</f>
        <v>×</v>
      </c>
      <c r="I141" s="134"/>
      <c r="J141" s="107" t="str">
        <f>IF(様式02・03!J141="","",様式02・03!J141)</f>
        <v>個</v>
      </c>
      <c r="K141" s="116" t="str">
        <f>IF(様式02・03!K141="","",様式02・03!K141)</f>
        <v>×</v>
      </c>
      <c r="L141" s="117">
        <f>IF(様式02・03!L141="","",様式02・03!L141)</f>
        <v>1.1000000000000001</v>
      </c>
      <c r="M141" s="324"/>
      <c r="N141" s="414"/>
      <c r="O141" s="324"/>
      <c r="P141" s="328"/>
    </row>
    <row r="142" spans="1:16" ht="30" customHeight="1">
      <c r="A142" s="94"/>
      <c r="B142" s="105"/>
      <c r="C142" s="105"/>
      <c r="D142" s="302"/>
      <c r="E142" s="133"/>
      <c r="F142" s="312" t="s">
        <v>261</v>
      </c>
      <c r="G142" s="312"/>
      <c r="H142" s="312"/>
      <c r="I142" s="312"/>
      <c r="J142" s="312"/>
      <c r="K142" s="312"/>
      <c r="L142" s="313"/>
      <c r="M142" s="23">
        <f t="shared" ref="M142:N142" si="117">SUM(M136:M141)</f>
        <v>0</v>
      </c>
      <c r="N142" s="23">
        <f t="shared" si="117"/>
        <v>0</v>
      </c>
      <c r="O142" s="23">
        <f t="shared" si="103"/>
        <v>0</v>
      </c>
      <c r="P142" s="93"/>
    </row>
    <row r="143" spans="1:16" ht="30" customHeight="1">
      <c r="A143" s="22" t="s">
        <v>57</v>
      </c>
      <c r="B143" s="25">
        <v>17</v>
      </c>
      <c r="C143" s="26" t="s">
        <v>58</v>
      </c>
      <c r="D143" s="349" t="s">
        <v>18</v>
      </c>
      <c r="E143" s="350"/>
      <c r="F143" s="314"/>
      <c r="G143" s="315"/>
      <c r="H143" s="315"/>
      <c r="I143" s="315"/>
      <c r="J143" s="315"/>
      <c r="K143" s="315"/>
      <c r="L143" s="316"/>
      <c r="M143" s="176"/>
      <c r="N143" s="23">
        <f>N25-SUM(N142,N135,N128,N121,N114,N107,N100,N93,N86,N79,N72,N65,N58,N51,N44,N37)</f>
        <v>25000</v>
      </c>
      <c r="O143" s="176"/>
      <c r="P143" s="21"/>
    </row>
    <row r="144" spans="1:16" ht="30" customHeight="1">
      <c r="A144" s="317" t="s">
        <v>262</v>
      </c>
      <c r="B144" s="318"/>
      <c r="C144" s="318"/>
      <c r="D144" s="318"/>
      <c r="E144" s="318"/>
      <c r="F144" s="318"/>
      <c r="G144" s="318"/>
      <c r="H144" s="318"/>
      <c r="I144" s="318"/>
      <c r="J144" s="318"/>
      <c r="K144" s="318"/>
      <c r="L144" s="319"/>
      <c r="M144" s="23">
        <f t="shared" ref="M144" si="118">SUM(M142,M135,M128,M121,M114,M107,M100,M93,M86,M79,M72,M65,M58,M51,M44,M37,M143)</f>
        <v>547800</v>
      </c>
      <c r="N144" s="23">
        <f>SUM(N142,N135,N128,N121,N114,N107,N100,N93,N86,N79,N72,N65,N58,N51,N44,N37,N143)</f>
        <v>575000</v>
      </c>
      <c r="O144" s="23">
        <f>M144-N144</f>
        <v>-27200</v>
      </c>
      <c r="P144" s="93"/>
    </row>
    <row r="145" spans="4:16">
      <c r="D145" s="20"/>
      <c r="E145" s="20"/>
      <c r="F145" s="20"/>
      <c r="G145" s="20"/>
      <c r="H145" s="20"/>
      <c r="I145" s="20"/>
      <c r="J145" s="20"/>
      <c r="K145" s="20"/>
      <c r="L145" s="20"/>
      <c r="M145" s="20"/>
      <c r="N145" s="20"/>
      <c r="O145" s="20"/>
      <c r="P145" s="20"/>
    </row>
  </sheetData>
  <mergeCells count="392">
    <mergeCell ref="A3:E3"/>
    <mergeCell ref="A4:E4"/>
    <mergeCell ref="F4:L4"/>
    <mergeCell ref="A5:A6"/>
    <mergeCell ref="B5:B6"/>
    <mergeCell ref="C5:C6"/>
    <mergeCell ref="D5:E6"/>
    <mergeCell ref="F5:L5"/>
    <mergeCell ref="M5:M6"/>
    <mergeCell ref="N5:N6"/>
    <mergeCell ref="O5:O6"/>
    <mergeCell ref="P5:P6"/>
    <mergeCell ref="A7:A8"/>
    <mergeCell ref="B7:B8"/>
    <mergeCell ref="C7:C8"/>
    <mergeCell ref="D7:E8"/>
    <mergeCell ref="F7:L7"/>
    <mergeCell ref="M7:M8"/>
    <mergeCell ref="N7:N8"/>
    <mergeCell ref="O7:O8"/>
    <mergeCell ref="P7:P8"/>
    <mergeCell ref="A9:A10"/>
    <mergeCell ref="B9:B10"/>
    <mergeCell ref="C9:C10"/>
    <mergeCell ref="D9:E10"/>
    <mergeCell ref="F9:L9"/>
    <mergeCell ref="M9:M10"/>
    <mergeCell ref="N9:N10"/>
    <mergeCell ref="O9:O10"/>
    <mergeCell ref="P9:P10"/>
    <mergeCell ref="A11:A12"/>
    <mergeCell ref="B11:B12"/>
    <mergeCell ref="C11:C12"/>
    <mergeCell ref="D11:E12"/>
    <mergeCell ref="F11:L11"/>
    <mergeCell ref="M11:M12"/>
    <mergeCell ref="N11:N12"/>
    <mergeCell ref="O11:O12"/>
    <mergeCell ref="P11:P12"/>
    <mergeCell ref="A13:A14"/>
    <mergeCell ref="B13:B14"/>
    <mergeCell ref="C13:C14"/>
    <mergeCell ref="D13:E14"/>
    <mergeCell ref="F13:L13"/>
    <mergeCell ref="M13:M14"/>
    <mergeCell ref="N13:N14"/>
    <mergeCell ref="O13:O14"/>
    <mergeCell ref="P13:P14"/>
    <mergeCell ref="N15:N16"/>
    <mergeCell ref="O15:O16"/>
    <mergeCell ref="P15:P16"/>
    <mergeCell ref="A17:A18"/>
    <mergeCell ref="B17:B18"/>
    <mergeCell ref="C17:C18"/>
    <mergeCell ref="D17:E18"/>
    <mergeCell ref="F17:L17"/>
    <mergeCell ref="M17:M18"/>
    <mergeCell ref="N17:N18"/>
    <mergeCell ref="A15:A16"/>
    <mergeCell ref="B15:B16"/>
    <mergeCell ref="C15:C16"/>
    <mergeCell ref="D15:E16"/>
    <mergeCell ref="F15:L15"/>
    <mergeCell ref="M15:M16"/>
    <mergeCell ref="O17:O18"/>
    <mergeCell ref="P17:P18"/>
    <mergeCell ref="A19:A20"/>
    <mergeCell ref="B19:B20"/>
    <mergeCell ref="C19:C20"/>
    <mergeCell ref="D19:E20"/>
    <mergeCell ref="F19:L19"/>
    <mergeCell ref="M19:M20"/>
    <mergeCell ref="N19:N20"/>
    <mergeCell ref="O19:O20"/>
    <mergeCell ref="P19:P20"/>
    <mergeCell ref="A21:A22"/>
    <mergeCell ref="B21:B22"/>
    <mergeCell ref="C21:C22"/>
    <mergeCell ref="D21:E22"/>
    <mergeCell ref="F21:L21"/>
    <mergeCell ref="M21:M22"/>
    <mergeCell ref="N21:N22"/>
    <mergeCell ref="O21:O22"/>
    <mergeCell ref="P21:P22"/>
    <mergeCell ref="N23:N24"/>
    <mergeCell ref="O23:O24"/>
    <mergeCell ref="P23:P24"/>
    <mergeCell ref="A25:L25"/>
    <mergeCell ref="A29:E29"/>
    <mergeCell ref="A30:D30"/>
    <mergeCell ref="F30:L30"/>
    <mergeCell ref="A23:A24"/>
    <mergeCell ref="B23:B24"/>
    <mergeCell ref="C23:C24"/>
    <mergeCell ref="D23:E24"/>
    <mergeCell ref="F23:L23"/>
    <mergeCell ref="M23:M24"/>
    <mergeCell ref="P35:P36"/>
    <mergeCell ref="E33:E34"/>
    <mergeCell ref="F33:L33"/>
    <mergeCell ref="M33:M34"/>
    <mergeCell ref="N33:N34"/>
    <mergeCell ref="O33:O34"/>
    <mergeCell ref="P33:P34"/>
    <mergeCell ref="E31:E32"/>
    <mergeCell ref="F31:L31"/>
    <mergeCell ref="M31:M32"/>
    <mergeCell ref="N31:N32"/>
    <mergeCell ref="O31:O32"/>
    <mergeCell ref="P31:P32"/>
    <mergeCell ref="E37:L37"/>
    <mergeCell ref="E38:E39"/>
    <mergeCell ref="F38:L38"/>
    <mergeCell ref="M38:M39"/>
    <mergeCell ref="N38:N39"/>
    <mergeCell ref="O38:O39"/>
    <mergeCell ref="E35:E36"/>
    <mergeCell ref="F35:L35"/>
    <mergeCell ref="M35:M36"/>
    <mergeCell ref="N35:N36"/>
    <mergeCell ref="O35:O36"/>
    <mergeCell ref="E42:E43"/>
    <mergeCell ref="F42:L42"/>
    <mergeCell ref="M42:M43"/>
    <mergeCell ref="N42:N43"/>
    <mergeCell ref="O42:O43"/>
    <mergeCell ref="P42:P43"/>
    <mergeCell ref="P38:P39"/>
    <mergeCell ref="E40:E41"/>
    <mergeCell ref="F40:L40"/>
    <mergeCell ref="M40:M41"/>
    <mergeCell ref="N40:N41"/>
    <mergeCell ref="O40:O41"/>
    <mergeCell ref="P40:P41"/>
    <mergeCell ref="P49:P50"/>
    <mergeCell ref="P45:P46"/>
    <mergeCell ref="E47:E48"/>
    <mergeCell ref="F47:L47"/>
    <mergeCell ref="M47:M48"/>
    <mergeCell ref="N47:N48"/>
    <mergeCell ref="O47:O48"/>
    <mergeCell ref="P47:P48"/>
    <mergeCell ref="E44:L44"/>
    <mergeCell ref="E45:E46"/>
    <mergeCell ref="F45:L45"/>
    <mergeCell ref="M45:M46"/>
    <mergeCell ref="N45:N46"/>
    <mergeCell ref="O45:O46"/>
    <mergeCell ref="E51:L51"/>
    <mergeCell ref="E52:E53"/>
    <mergeCell ref="F52:L52"/>
    <mergeCell ref="M52:M53"/>
    <mergeCell ref="N52:N53"/>
    <mergeCell ref="O52:O53"/>
    <mergeCell ref="E49:E50"/>
    <mergeCell ref="F49:L49"/>
    <mergeCell ref="M49:M50"/>
    <mergeCell ref="N49:N50"/>
    <mergeCell ref="O49:O50"/>
    <mergeCell ref="E56:E57"/>
    <mergeCell ref="F56:L56"/>
    <mergeCell ref="M56:M57"/>
    <mergeCell ref="N56:N57"/>
    <mergeCell ref="O56:O57"/>
    <mergeCell ref="P56:P57"/>
    <mergeCell ref="P52:P53"/>
    <mergeCell ref="E54:E55"/>
    <mergeCell ref="F54:L54"/>
    <mergeCell ref="M54:M55"/>
    <mergeCell ref="N54:N55"/>
    <mergeCell ref="O54:O55"/>
    <mergeCell ref="P54:P55"/>
    <mergeCell ref="P63:P64"/>
    <mergeCell ref="P59:P60"/>
    <mergeCell ref="E61:E62"/>
    <mergeCell ref="F61:L61"/>
    <mergeCell ref="M61:M62"/>
    <mergeCell ref="N61:N62"/>
    <mergeCell ref="O61:O62"/>
    <mergeCell ref="P61:P62"/>
    <mergeCell ref="E58:L58"/>
    <mergeCell ref="E59:E60"/>
    <mergeCell ref="F59:L59"/>
    <mergeCell ref="M59:M60"/>
    <mergeCell ref="N59:N60"/>
    <mergeCell ref="O59:O60"/>
    <mergeCell ref="E65:L65"/>
    <mergeCell ref="E66:E67"/>
    <mergeCell ref="F66:L66"/>
    <mergeCell ref="M66:M67"/>
    <mergeCell ref="N66:N67"/>
    <mergeCell ref="O66:O67"/>
    <mergeCell ref="E63:E64"/>
    <mergeCell ref="F63:L63"/>
    <mergeCell ref="M63:M64"/>
    <mergeCell ref="N63:N64"/>
    <mergeCell ref="O63:O64"/>
    <mergeCell ref="E70:E71"/>
    <mergeCell ref="F70:L70"/>
    <mergeCell ref="M70:M71"/>
    <mergeCell ref="N70:N71"/>
    <mergeCell ref="O70:O71"/>
    <mergeCell ref="P70:P71"/>
    <mergeCell ref="P66:P67"/>
    <mergeCell ref="E68:E69"/>
    <mergeCell ref="F68:L68"/>
    <mergeCell ref="M68:M69"/>
    <mergeCell ref="N68:N69"/>
    <mergeCell ref="O68:O69"/>
    <mergeCell ref="P68:P69"/>
    <mergeCell ref="P77:P78"/>
    <mergeCell ref="P73:P74"/>
    <mergeCell ref="E75:E76"/>
    <mergeCell ref="F75:L75"/>
    <mergeCell ref="M75:M76"/>
    <mergeCell ref="N75:N76"/>
    <mergeCell ref="O75:O76"/>
    <mergeCell ref="P75:P76"/>
    <mergeCell ref="E72:L72"/>
    <mergeCell ref="E73:E74"/>
    <mergeCell ref="F73:L73"/>
    <mergeCell ref="M73:M74"/>
    <mergeCell ref="N73:N74"/>
    <mergeCell ref="O73:O74"/>
    <mergeCell ref="E79:L79"/>
    <mergeCell ref="E80:E81"/>
    <mergeCell ref="F80:L80"/>
    <mergeCell ref="M80:M81"/>
    <mergeCell ref="N80:N81"/>
    <mergeCell ref="O80:O81"/>
    <mergeCell ref="E77:E78"/>
    <mergeCell ref="F77:L77"/>
    <mergeCell ref="M77:M78"/>
    <mergeCell ref="N77:N78"/>
    <mergeCell ref="O77:O78"/>
    <mergeCell ref="E84:E85"/>
    <mergeCell ref="F84:L84"/>
    <mergeCell ref="M84:M85"/>
    <mergeCell ref="N84:N85"/>
    <mergeCell ref="O84:O85"/>
    <mergeCell ref="P84:P85"/>
    <mergeCell ref="P80:P81"/>
    <mergeCell ref="E82:E83"/>
    <mergeCell ref="F82:L82"/>
    <mergeCell ref="M82:M83"/>
    <mergeCell ref="N82:N83"/>
    <mergeCell ref="O82:O83"/>
    <mergeCell ref="P82:P83"/>
    <mergeCell ref="P91:P92"/>
    <mergeCell ref="P87:P88"/>
    <mergeCell ref="E89:E90"/>
    <mergeCell ref="F89:L89"/>
    <mergeCell ref="M89:M90"/>
    <mergeCell ref="N89:N90"/>
    <mergeCell ref="O89:O90"/>
    <mergeCell ref="P89:P90"/>
    <mergeCell ref="E86:L86"/>
    <mergeCell ref="E87:E88"/>
    <mergeCell ref="F87:L87"/>
    <mergeCell ref="M87:M88"/>
    <mergeCell ref="N87:N88"/>
    <mergeCell ref="O87:O88"/>
    <mergeCell ref="E93:L93"/>
    <mergeCell ref="E94:E95"/>
    <mergeCell ref="F94:L94"/>
    <mergeCell ref="M94:M95"/>
    <mergeCell ref="N94:N95"/>
    <mergeCell ref="O94:O95"/>
    <mergeCell ref="E91:E92"/>
    <mergeCell ref="F91:L91"/>
    <mergeCell ref="M91:M92"/>
    <mergeCell ref="N91:N92"/>
    <mergeCell ref="O91:O92"/>
    <mergeCell ref="E98:E99"/>
    <mergeCell ref="F98:L98"/>
    <mergeCell ref="M98:M99"/>
    <mergeCell ref="N98:N99"/>
    <mergeCell ref="O98:O99"/>
    <mergeCell ref="P98:P99"/>
    <mergeCell ref="P94:P95"/>
    <mergeCell ref="E96:E97"/>
    <mergeCell ref="F96:L96"/>
    <mergeCell ref="M96:M97"/>
    <mergeCell ref="N96:N97"/>
    <mergeCell ref="O96:O97"/>
    <mergeCell ref="P96:P97"/>
    <mergeCell ref="P101:P102"/>
    <mergeCell ref="F103:L103"/>
    <mergeCell ref="M103:M104"/>
    <mergeCell ref="N103:N104"/>
    <mergeCell ref="O103:O104"/>
    <mergeCell ref="P103:P104"/>
    <mergeCell ref="E100:L100"/>
    <mergeCell ref="D101:E101"/>
    <mergeCell ref="F101:L101"/>
    <mergeCell ref="M101:M102"/>
    <mergeCell ref="N101:N102"/>
    <mergeCell ref="O101:O102"/>
    <mergeCell ref="D108:E108"/>
    <mergeCell ref="F108:L108"/>
    <mergeCell ref="M108:M109"/>
    <mergeCell ref="N108:N109"/>
    <mergeCell ref="O108:O109"/>
    <mergeCell ref="P108:P109"/>
    <mergeCell ref="F105:L105"/>
    <mergeCell ref="M105:M106"/>
    <mergeCell ref="N105:N106"/>
    <mergeCell ref="O105:O106"/>
    <mergeCell ref="P105:P106"/>
    <mergeCell ref="F107:L107"/>
    <mergeCell ref="F110:L110"/>
    <mergeCell ref="M110:M111"/>
    <mergeCell ref="N110:N111"/>
    <mergeCell ref="O110:O111"/>
    <mergeCell ref="P110:P111"/>
    <mergeCell ref="F112:L112"/>
    <mergeCell ref="M112:M113"/>
    <mergeCell ref="N112:N113"/>
    <mergeCell ref="O112:O113"/>
    <mergeCell ref="P112:P113"/>
    <mergeCell ref="P115:P116"/>
    <mergeCell ref="F117:L117"/>
    <mergeCell ref="M117:M118"/>
    <mergeCell ref="N117:N118"/>
    <mergeCell ref="O117:O118"/>
    <mergeCell ref="P117:P118"/>
    <mergeCell ref="F114:L114"/>
    <mergeCell ref="D115:E115"/>
    <mergeCell ref="F115:L115"/>
    <mergeCell ref="M115:M116"/>
    <mergeCell ref="N115:N116"/>
    <mergeCell ref="O115:O116"/>
    <mergeCell ref="D122:E122"/>
    <mergeCell ref="F122:L122"/>
    <mergeCell ref="M122:M123"/>
    <mergeCell ref="N122:N123"/>
    <mergeCell ref="O122:O123"/>
    <mergeCell ref="P122:P123"/>
    <mergeCell ref="F119:L119"/>
    <mergeCell ref="M119:M120"/>
    <mergeCell ref="N119:N120"/>
    <mergeCell ref="O119:O120"/>
    <mergeCell ref="P119:P120"/>
    <mergeCell ref="F121:L121"/>
    <mergeCell ref="F124:L124"/>
    <mergeCell ref="M124:M125"/>
    <mergeCell ref="N124:N125"/>
    <mergeCell ref="O124:O125"/>
    <mergeCell ref="P124:P125"/>
    <mergeCell ref="F126:L126"/>
    <mergeCell ref="M126:M127"/>
    <mergeCell ref="N126:N127"/>
    <mergeCell ref="O126:O127"/>
    <mergeCell ref="P126:P127"/>
    <mergeCell ref="P129:P130"/>
    <mergeCell ref="F131:L131"/>
    <mergeCell ref="M131:M132"/>
    <mergeCell ref="N131:N132"/>
    <mergeCell ref="O131:O132"/>
    <mergeCell ref="P131:P132"/>
    <mergeCell ref="F128:L128"/>
    <mergeCell ref="D129:E129"/>
    <mergeCell ref="F129:L129"/>
    <mergeCell ref="M129:M130"/>
    <mergeCell ref="N129:N130"/>
    <mergeCell ref="O129:O130"/>
    <mergeCell ref="D136:E136"/>
    <mergeCell ref="F136:L136"/>
    <mergeCell ref="M136:M137"/>
    <mergeCell ref="N136:N137"/>
    <mergeCell ref="O136:O137"/>
    <mergeCell ref="P136:P137"/>
    <mergeCell ref="F133:L133"/>
    <mergeCell ref="M133:M134"/>
    <mergeCell ref="N133:N134"/>
    <mergeCell ref="O133:O134"/>
    <mergeCell ref="P133:P134"/>
    <mergeCell ref="F135:L135"/>
    <mergeCell ref="F142:L142"/>
    <mergeCell ref="D143:E143"/>
    <mergeCell ref="F143:L143"/>
    <mergeCell ref="A144:L144"/>
    <mergeCell ref="F138:L138"/>
    <mergeCell ref="M138:M139"/>
    <mergeCell ref="N138:N139"/>
    <mergeCell ref="O138:O139"/>
    <mergeCell ref="P138:P139"/>
    <mergeCell ref="F140:L140"/>
    <mergeCell ref="M140:M141"/>
    <mergeCell ref="N140:N141"/>
    <mergeCell ref="O140:O141"/>
    <mergeCell ref="P140:P141"/>
  </mergeCells>
  <phoneticPr fontId="3"/>
  <conditionalFormatting sqref="D5">
    <cfRule type="cellIs" dxfId="3" priority="2" stopIfTrue="1" operator="equal">
      <formula>#N/A</formula>
    </cfRule>
  </conditionalFormatting>
  <conditionalFormatting sqref="D7 D9 D11 D13 D15 D17 D19 D21 D23">
    <cfRule type="cellIs" dxfId="2" priority="1" stopIfTrue="1" operator="equal">
      <formula>#N/A</formula>
    </cfRule>
  </conditionalFormatting>
  <printOptions horizontalCentered="1"/>
  <pageMargins left="0.25" right="0.25" top="0.75" bottom="0.75" header="0.3" footer="0.3"/>
  <pageSetup paperSize="9" scale="94" fitToHeight="0"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35"/>
  <sheetViews>
    <sheetView view="pageBreakPreview" workbookViewId="0">
      <selection activeCell="D29" sqref="D29"/>
    </sheetView>
  </sheetViews>
  <sheetFormatPr defaultColWidth="9" defaultRowHeight="13.5"/>
  <cols>
    <col min="1" max="1" width="13.75" style="1" customWidth="1"/>
    <col min="2" max="2" width="14" style="1" bestFit="1" customWidth="1"/>
    <col min="3" max="5" width="11.125" style="1" bestFit="1" customWidth="1"/>
    <col min="6" max="16384" width="9" style="1"/>
  </cols>
  <sheetData>
    <row r="1" spans="1:13">
      <c r="A1" s="45"/>
      <c r="B1" s="45"/>
      <c r="C1" s="45"/>
      <c r="D1" s="45"/>
      <c r="E1" s="45"/>
      <c r="F1" s="45"/>
      <c r="G1" s="45"/>
      <c r="H1" s="45"/>
      <c r="I1" s="45"/>
      <c r="J1" s="45"/>
      <c r="K1" s="45"/>
      <c r="L1" s="45"/>
      <c r="M1" s="48" t="str">
        <f>check!$C$6</f>
        <v>00K-00S-01-20</v>
      </c>
    </row>
    <row r="2" spans="1:13">
      <c r="A2" s="45"/>
      <c r="B2" s="82"/>
      <c r="C2" s="82"/>
      <c r="D2" s="82"/>
      <c r="E2" s="82"/>
      <c r="F2" s="82"/>
      <c r="G2" s="82"/>
      <c r="H2" s="82"/>
      <c r="I2" s="82"/>
      <c r="J2" s="82"/>
      <c r="K2" s="82"/>
      <c r="L2" s="82"/>
      <c r="M2" s="48" t="s">
        <v>117</v>
      </c>
    </row>
    <row r="3" spans="1:13" ht="17.25">
      <c r="A3" s="438" t="s">
        <v>19</v>
      </c>
      <c r="B3" s="438"/>
      <c r="C3" s="438"/>
      <c r="D3" s="438"/>
      <c r="E3" s="438"/>
      <c r="F3" s="438"/>
      <c r="G3" s="438"/>
      <c r="H3" s="438"/>
      <c r="I3" s="438"/>
      <c r="J3" s="438"/>
      <c r="K3" s="438"/>
      <c r="L3" s="438"/>
      <c r="M3" s="438"/>
    </row>
    <row r="4" spans="1:13">
      <c r="A4" s="439" t="str">
        <f>"事業名："&amp;check!C7</f>
        <v>事業名：○○○○～○○○○○～</v>
      </c>
      <c r="B4" s="439"/>
      <c r="C4" s="439"/>
      <c r="D4" s="439"/>
      <c r="E4" s="439"/>
      <c r="F4" s="439"/>
      <c r="G4" s="439"/>
      <c r="H4" s="439"/>
      <c r="I4" s="439"/>
      <c r="J4" s="439"/>
      <c r="K4" s="439"/>
      <c r="L4" s="439"/>
      <c r="M4" s="439"/>
    </row>
    <row r="5" spans="1:13">
      <c r="A5" s="45"/>
      <c r="B5" s="45"/>
      <c r="C5" s="45"/>
      <c r="D5" s="45"/>
      <c r="E5" s="45"/>
      <c r="F5" s="45"/>
      <c r="G5" s="45"/>
      <c r="H5" s="45"/>
      <c r="I5" s="45"/>
      <c r="J5" s="45"/>
      <c r="K5" s="45"/>
      <c r="L5" s="45"/>
      <c r="M5" s="45"/>
    </row>
    <row r="6" spans="1:13">
      <c r="A6" s="440" t="s">
        <v>56</v>
      </c>
      <c r="B6" s="440"/>
      <c r="C6" s="440"/>
      <c r="D6" s="440"/>
      <c r="E6" s="440"/>
      <c r="F6" s="440"/>
      <c r="G6" s="440"/>
      <c r="H6" s="440"/>
      <c r="I6" s="440"/>
      <c r="J6" s="440"/>
      <c r="K6" s="440"/>
      <c r="L6" s="440"/>
      <c r="M6" s="440"/>
    </row>
    <row r="7" spans="1:13">
      <c r="A7" s="441" t="s">
        <v>20</v>
      </c>
      <c r="B7" s="441"/>
      <c r="C7" s="15" t="s">
        <v>22</v>
      </c>
      <c r="D7" s="15" t="s">
        <v>21</v>
      </c>
      <c r="E7" s="15" t="s">
        <v>23</v>
      </c>
      <c r="F7" s="441" t="s">
        <v>24</v>
      </c>
      <c r="G7" s="441"/>
      <c r="H7" s="441"/>
      <c r="I7" s="441"/>
      <c r="J7" s="441"/>
      <c r="K7" s="441"/>
      <c r="L7" s="441"/>
      <c r="M7" s="441"/>
    </row>
    <row r="8" spans="1:13">
      <c r="A8" s="434" t="s">
        <v>25</v>
      </c>
      <c r="B8" s="435"/>
      <c r="C8" s="178"/>
      <c r="D8" s="178"/>
      <c r="E8" s="178"/>
      <c r="F8" s="35"/>
      <c r="G8" s="35"/>
      <c r="H8" s="35"/>
      <c r="I8" s="35"/>
      <c r="J8" s="35"/>
      <c r="K8" s="35"/>
      <c r="L8" s="35"/>
      <c r="M8" s="36"/>
    </row>
    <row r="9" spans="1:13">
      <c r="A9" s="37"/>
      <c r="B9" s="19"/>
      <c r="C9" s="179"/>
      <c r="D9" s="179"/>
      <c r="E9" s="181">
        <f t="shared" ref="E9:E19" si="0">C9-D9</f>
        <v>0</v>
      </c>
      <c r="F9" s="19"/>
      <c r="G9" s="19"/>
      <c r="H9" s="19"/>
      <c r="I9" s="19"/>
      <c r="J9" s="19"/>
      <c r="K9" s="19"/>
      <c r="L9" s="19"/>
      <c r="M9" s="38"/>
    </row>
    <row r="10" spans="1:13">
      <c r="A10" s="37"/>
      <c r="B10" s="19"/>
      <c r="C10" s="179"/>
      <c r="D10" s="179"/>
      <c r="E10" s="181">
        <f t="shared" si="0"/>
        <v>0</v>
      </c>
      <c r="F10" s="19"/>
      <c r="G10" s="19"/>
      <c r="H10" s="19"/>
      <c r="I10" s="19"/>
      <c r="J10" s="19"/>
      <c r="K10" s="19"/>
      <c r="L10" s="19"/>
      <c r="M10" s="38"/>
    </row>
    <row r="11" spans="1:13">
      <c r="A11" s="37"/>
      <c r="B11" s="19"/>
      <c r="C11" s="179"/>
      <c r="D11" s="179"/>
      <c r="E11" s="181">
        <f t="shared" si="0"/>
        <v>0</v>
      </c>
      <c r="F11" s="19"/>
      <c r="G11" s="19"/>
      <c r="H11" s="19"/>
      <c r="I11" s="19"/>
      <c r="J11" s="19"/>
      <c r="K11" s="19"/>
      <c r="L11" s="19"/>
      <c r="M11" s="38"/>
    </row>
    <row r="12" spans="1:13">
      <c r="A12" s="37"/>
      <c r="B12" s="19"/>
      <c r="C12" s="179"/>
      <c r="D12" s="179"/>
      <c r="E12" s="181">
        <f t="shared" si="0"/>
        <v>0</v>
      </c>
      <c r="F12" s="19"/>
      <c r="G12" s="19"/>
      <c r="H12" s="19"/>
      <c r="I12" s="19"/>
      <c r="J12" s="19"/>
      <c r="K12" s="19"/>
      <c r="L12" s="19"/>
      <c r="M12" s="38"/>
    </row>
    <row r="13" spans="1:13">
      <c r="A13" s="37"/>
      <c r="B13" s="19"/>
      <c r="C13" s="179"/>
      <c r="D13" s="179"/>
      <c r="E13" s="181">
        <f t="shared" si="0"/>
        <v>0</v>
      </c>
      <c r="F13" s="19"/>
      <c r="G13" s="19"/>
      <c r="H13" s="19"/>
      <c r="I13" s="19"/>
      <c r="J13" s="19"/>
      <c r="K13" s="19"/>
      <c r="L13" s="19"/>
      <c r="M13" s="38"/>
    </row>
    <row r="14" spans="1:13">
      <c r="A14" s="37"/>
      <c r="B14" s="19"/>
      <c r="C14" s="179"/>
      <c r="D14" s="179"/>
      <c r="E14" s="181">
        <f t="shared" si="0"/>
        <v>0</v>
      </c>
      <c r="F14" s="19"/>
      <c r="G14" s="19"/>
      <c r="H14" s="19"/>
      <c r="I14" s="19"/>
      <c r="J14" s="19"/>
      <c r="K14" s="19"/>
      <c r="L14" s="19"/>
      <c r="M14" s="38"/>
    </row>
    <row r="15" spans="1:13">
      <c r="A15" s="37"/>
      <c r="B15" s="19"/>
      <c r="C15" s="179"/>
      <c r="D15" s="179"/>
      <c r="E15" s="181">
        <f t="shared" si="0"/>
        <v>0</v>
      </c>
      <c r="F15" s="19"/>
      <c r="G15" s="19"/>
      <c r="H15" s="19"/>
      <c r="I15" s="19"/>
      <c r="J15" s="19"/>
      <c r="K15" s="19"/>
      <c r="L15" s="19"/>
      <c r="M15" s="38"/>
    </row>
    <row r="16" spans="1:13">
      <c r="A16" s="37"/>
      <c r="B16" s="19"/>
      <c r="C16" s="179"/>
      <c r="D16" s="179"/>
      <c r="E16" s="181">
        <f t="shared" si="0"/>
        <v>0</v>
      </c>
      <c r="F16" s="19"/>
      <c r="G16" s="19"/>
      <c r="H16" s="19"/>
      <c r="I16" s="19"/>
      <c r="J16" s="19"/>
      <c r="K16" s="19"/>
      <c r="L16" s="19"/>
      <c r="M16" s="38"/>
    </row>
    <row r="17" spans="1:13">
      <c r="A17" s="37"/>
      <c r="B17" s="19"/>
      <c r="C17" s="179"/>
      <c r="D17" s="179"/>
      <c r="E17" s="181">
        <f t="shared" si="0"/>
        <v>0</v>
      </c>
      <c r="F17" s="19"/>
      <c r="G17" s="19"/>
      <c r="H17" s="19"/>
      <c r="I17" s="19"/>
      <c r="J17" s="19"/>
      <c r="K17" s="19"/>
      <c r="L17" s="19"/>
      <c r="M17" s="38"/>
    </row>
    <row r="18" spans="1:13">
      <c r="A18" s="37"/>
      <c r="B18" s="19"/>
      <c r="C18" s="179"/>
      <c r="D18" s="179"/>
      <c r="E18" s="181">
        <f t="shared" si="0"/>
        <v>0</v>
      </c>
      <c r="F18" s="19"/>
      <c r="G18" s="19"/>
      <c r="H18" s="19"/>
      <c r="I18" s="19"/>
      <c r="J18" s="19"/>
      <c r="K18" s="19"/>
      <c r="L18" s="19"/>
      <c r="M18" s="38"/>
    </row>
    <row r="19" spans="1:13">
      <c r="A19" s="37"/>
      <c r="B19" s="19"/>
      <c r="C19" s="179"/>
      <c r="D19" s="179"/>
      <c r="E19" s="181">
        <f t="shared" si="0"/>
        <v>0</v>
      </c>
      <c r="F19" s="19"/>
      <c r="G19" s="19"/>
      <c r="H19" s="19"/>
      <c r="I19" s="19"/>
      <c r="J19" s="19"/>
      <c r="K19" s="19"/>
      <c r="L19" s="19"/>
      <c r="M19" s="38"/>
    </row>
    <row r="20" spans="1:13">
      <c r="A20" s="436" t="s">
        <v>38</v>
      </c>
      <c r="B20" s="437"/>
      <c r="C20" s="179"/>
      <c r="D20" s="179"/>
      <c r="E20" s="181"/>
      <c r="F20" s="19"/>
      <c r="G20" s="19"/>
      <c r="H20" s="19"/>
      <c r="I20" s="19"/>
      <c r="J20" s="19"/>
      <c r="K20" s="19"/>
      <c r="L20" s="19"/>
      <c r="M20" s="38"/>
    </row>
    <row r="21" spans="1:13">
      <c r="A21" s="37"/>
      <c r="B21" s="19"/>
      <c r="C21" s="179"/>
      <c r="D21" s="179"/>
      <c r="E21" s="181">
        <f t="shared" ref="E21:E33" si="1">C21-D21</f>
        <v>0</v>
      </c>
      <c r="F21" s="19"/>
      <c r="G21" s="19"/>
      <c r="H21" s="19"/>
      <c r="I21" s="19"/>
      <c r="J21" s="19"/>
      <c r="K21" s="19"/>
      <c r="L21" s="19"/>
      <c r="M21" s="38"/>
    </row>
    <row r="22" spans="1:13">
      <c r="A22" s="37"/>
      <c r="B22" s="19"/>
      <c r="C22" s="179"/>
      <c r="D22" s="179"/>
      <c r="E22" s="181">
        <f t="shared" si="1"/>
        <v>0</v>
      </c>
      <c r="F22" s="19"/>
      <c r="G22" s="19"/>
      <c r="H22" s="19"/>
      <c r="I22" s="19"/>
      <c r="J22" s="19"/>
      <c r="K22" s="19"/>
      <c r="L22" s="19"/>
      <c r="M22" s="38"/>
    </row>
    <row r="23" spans="1:13">
      <c r="A23" s="37"/>
      <c r="B23" s="19"/>
      <c r="C23" s="179"/>
      <c r="D23" s="179"/>
      <c r="E23" s="181">
        <f t="shared" si="1"/>
        <v>0</v>
      </c>
      <c r="F23" s="19"/>
      <c r="G23" s="19"/>
      <c r="H23" s="19"/>
      <c r="I23" s="19"/>
      <c r="J23" s="19"/>
      <c r="K23" s="19"/>
      <c r="L23" s="19"/>
      <c r="M23" s="38"/>
    </row>
    <row r="24" spans="1:13">
      <c r="A24" s="37"/>
      <c r="B24" s="19"/>
      <c r="C24" s="179"/>
      <c r="D24" s="179"/>
      <c r="E24" s="181">
        <f t="shared" si="1"/>
        <v>0</v>
      </c>
      <c r="F24" s="19"/>
      <c r="G24" s="19"/>
      <c r="H24" s="19"/>
      <c r="I24" s="19"/>
      <c r="J24" s="19"/>
      <c r="K24" s="19"/>
      <c r="L24" s="19"/>
      <c r="M24" s="38"/>
    </row>
    <row r="25" spans="1:13">
      <c r="A25" s="37"/>
      <c r="B25" s="19"/>
      <c r="C25" s="179"/>
      <c r="D25" s="179"/>
      <c r="E25" s="181">
        <f t="shared" si="1"/>
        <v>0</v>
      </c>
      <c r="F25" s="19"/>
      <c r="G25" s="19"/>
      <c r="H25" s="19"/>
      <c r="I25" s="19"/>
      <c r="J25" s="19"/>
      <c r="K25" s="19"/>
      <c r="L25" s="19"/>
      <c r="M25" s="38"/>
    </row>
    <row r="26" spans="1:13">
      <c r="A26" s="37"/>
      <c r="B26" s="19"/>
      <c r="C26" s="179"/>
      <c r="D26" s="179"/>
      <c r="E26" s="181">
        <f t="shared" si="1"/>
        <v>0</v>
      </c>
      <c r="F26" s="19"/>
      <c r="G26" s="19"/>
      <c r="H26" s="19"/>
      <c r="I26" s="19"/>
      <c r="J26" s="19"/>
      <c r="K26" s="19"/>
      <c r="L26" s="19"/>
      <c r="M26" s="38"/>
    </row>
    <row r="27" spans="1:13">
      <c r="A27" s="37"/>
      <c r="B27" s="19"/>
      <c r="C27" s="179"/>
      <c r="D27" s="179"/>
      <c r="E27" s="181">
        <f t="shared" si="1"/>
        <v>0</v>
      </c>
      <c r="F27" s="19"/>
      <c r="G27" s="19"/>
      <c r="H27" s="19"/>
      <c r="I27" s="19"/>
      <c r="J27" s="19"/>
      <c r="K27" s="19"/>
      <c r="L27" s="19"/>
      <c r="M27" s="38"/>
    </row>
    <row r="28" spans="1:13">
      <c r="A28" s="37"/>
      <c r="B28" s="19"/>
      <c r="C28" s="179"/>
      <c r="D28" s="179"/>
      <c r="E28" s="181">
        <f t="shared" si="1"/>
        <v>0</v>
      </c>
      <c r="F28" s="19"/>
      <c r="G28" s="19"/>
      <c r="H28" s="19"/>
      <c r="I28" s="19"/>
      <c r="J28" s="19"/>
      <c r="K28" s="19"/>
      <c r="L28" s="19"/>
      <c r="M28" s="38"/>
    </row>
    <row r="29" spans="1:13">
      <c r="A29" s="37"/>
      <c r="B29" s="19"/>
      <c r="C29" s="179"/>
      <c r="D29" s="179"/>
      <c r="E29" s="181">
        <f t="shared" si="1"/>
        <v>0</v>
      </c>
      <c r="F29" s="19"/>
      <c r="G29" s="19"/>
      <c r="H29" s="19"/>
      <c r="I29" s="19"/>
      <c r="J29" s="19"/>
      <c r="K29" s="19"/>
      <c r="L29" s="19"/>
      <c r="M29" s="38"/>
    </row>
    <row r="30" spans="1:13">
      <c r="A30" s="37"/>
      <c r="B30" s="19"/>
      <c r="C30" s="179"/>
      <c r="D30" s="179"/>
      <c r="E30" s="181">
        <f t="shared" si="1"/>
        <v>0</v>
      </c>
      <c r="F30" s="19"/>
      <c r="G30" s="19"/>
      <c r="H30" s="19"/>
      <c r="I30" s="19"/>
      <c r="J30" s="19"/>
      <c r="K30" s="19"/>
      <c r="L30" s="19"/>
      <c r="M30" s="38"/>
    </row>
    <row r="31" spans="1:13">
      <c r="A31" s="37"/>
      <c r="B31" s="19"/>
      <c r="C31" s="179"/>
      <c r="D31" s="179"/>
      <c r="E31" s="181">
        <f t="shared" si="1"/>
        <v>0</v>
      </c>
      <c r="F31" s="19"/>
      <c r="G31" s="19"/>
      <c r="H31" s="19"/>
      <c r="I31" s="19"/>
      <c r="J31" s="19"/>
      <c r="K31" s="19"/>
      <c r="L31" s="19"/>
      <c r="M31" s="38"/>
    </row>
    <row r="32" spans="1:13">
      <c r="A32" s="37"/>
      <c r="B32" s="19"/>
      <c r="C32" s="179"/>
      <c r="D32" s="179"/>
      <c r="E32" s="181">
        <f t="shared" si="1"/>
        <v>0</v>
      </c>
      <c r="F32" s="19"/>
      <c r="G32" s="19"/>
      <c r="H32" s="19"/>
      <c r="I32" s="19"/>
      <c r="J32" s="19"/>
      <c r="K32" s="19"/>
      <c r="L32" s="19"/>
      <c r="M32" s="38"/>
    </row>
    <row r="33" spans="1:13">
      <c r="A33" s="34"/>
      <c r="B33" s="13"/>
      <c r="C33" s="180"/>
      <c r="D33" s="180"/>
      <c r="E33" s="182">
        <f t="shared" si="1"/>
        <v>0</v>
      </c>
      <c r="F33" s="13"/>
      <c r="G33" s="13"/>
      <c r="H33" s="13"/>
      <c r="I33" s="13"/>
      <c r="J33" s="13"/>
      <c r="K33" s="13"/>
      <c r="L33" s="13"/>
      <c r="M33" s="39"/>
    </row>
    <row r="34" spans="1:13">
      <c r="A34" s="14" t="s">
        <v>115</v>
      </c>
      <c r="B34" s="1" t="s">
        <v>26</v>
      </c>
    </row>
    <row r="35" spans="1:13">
      <c r="A35" s="14" t="s">
        <v>116</v>
      </c>
      <c r="B35" s="1" t="s">
        <v>27</v>
      </c>
    </row>
  </sheetData>
  <mergeCells count="7">
    <mergeCell ref="A8:B8"/>
    <mergeCell ref="A20:B20"/>
    <mergeCell ref="A3:M3"/>
    <mergeCell ref="A4:M4"/>
    <mergeCell ref="A6:M6"/>
    <mergeCell ref="A7:B7"/>
    <mergeCell ref="F7:M7"/>
  </mergeCells>
  <phoneticPr fontId="3"/>
  <printOptions horizontalCentered="1"/>
  <pageMargins left="0.78740157480314965" right="0.78740157480314965" top="0.98425196850393704" bottom="0.98425196850393704" header="0.51181102362204722" footer="0.51181102362204722"/>
  <pageSetup paperSize="9" scale="97" orientation="landscape" r:id="rId1"/>
  <headerFooter alignWithMargins="0"/>
  <drawing r:id="rId2"/>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I59"/>
  <sheetViews>
    <sheetView view="pageBreakPreview" zoomScaleSheetLayoutView="100" workbookViewId="0"/>
  </sheetViews>
  <sheetFormatPr defaultColWidth="9" defaultRowHeight="13.5"/>
  <cols>
    <col min="1" max="1" width="8.875" style="1" customWidth="1"/>
    <col min="2" max="16384" width="9" style="1"/>
  </cols>
  <sheetData>
    <row r="1" spans="1:9">
      <c r="A1" s="45"/>
      <c r="B1" s="45"/>
      <c r="C1" s="45"/>
      <c r="D1" s="45"/>
      <c r="E1" s="45"/>
      <c r="F1" s="45"/>
      <c r="G1" s="45"/>
      <c r="H1" s="45"/>
      <c r="I1" s="48" t="str">
        <f>check!$C$6</f>
        <v>00K-00S-01-20</v>
      </c>
    </row>
    <row r="2" spans="1:9">
      <c r="A2" s="45"/>
      <c r="B2" s="82"/>
      <c r="C2" s="82"/>
      <c r="D2" s="82"/>
      <c r="E2" s="82"/>
      <c r="F2" s="82"/>
      <c r="G2" s="82"/>
      <c r="H2" s="45"/>
      <c r="I2" s="48" t="s">
        <v>139</v>
      </c>
    </row>
    <row r="3" spans="1:9">
      <c r="A3" s="83"/>
      <c r="B3" s="45"/>
      <c r="C3" s="45"/>
      <c r="D3" s="45"/>
      <c r="E3" s="45"/>
      <c r="F3" s="45"/>
      <c r="G3" s="45"/>
      <c r="H3" s="45"/>
      <c r="I3" s="45"/>
    </row>
    <row r="4" spans="1:9" ht="18">
      <c r="A4" s="442" t="s">
        <v>124</v>
      </c>
      <c r="B4" s="443"/>
      <c r="C4" s="443"/>
      <c r="D4" s="443"/>
      <c r="E4" s="443"/>
      <c r="F4" s="443"/>
      <c r="G4" s="443"/>
      <c r="H4" s="443"/>
      <c r="I4" s="443"/>
    </row>
    <row r="5" spans="1:9">
      <c r="A5" s="83"/>
      <c r="B5" s="45"/>
      <c r="C5" s="45"/>
      <c r="D5" s="45"/>
      <c r="E5" s="45"/>
      <c r="F5" s="45"/>
      <c r="G5" s="45"/>
      <c r="H5" s="45"/>
      <c r="I5" s="45"/>
    </row>
    <row r="6" spans="1:9">
      <c r="A6" s="83"/>
      <c r="B6" s="45"/>
      <c r="C6" s="45"/>
      <c r="D6" s="45"/>
      <c r="E6" s="45"/>
      <c r="F6" s="45"/>
      <c r="G6" s="45"/>
      <c r="H6" s="45"/>
      <c r="I6" s="45"/>
    </row>
    <row r="7" spans="1:9" ht="51" customHeight="1">
      <c r="A7" s="444" t="s">
        <v>136</v>
      </c>
      <c r="B7" s="444"/>
      <c r="C7" s="444"/>
      <c r="D7" s="444"/>
      <c r="E7" s="444"/>
      <c r="F7" s="444"/>
      <c r="G7" s="444"/>
      <c r="H7" s="444"/>
      <c r="I7" s="444"/>
    </row>
    <row r="8" spans="1:9">
      <c r="A8" s="83"/>
      <c r="B8" s="45"/>
      <c r="C8" s="45"/>
      <c r="D8" s="45"/>
      <c r="E8" s="45"/>
      <c r="F8" s="45"/>
      <c r="G8" s="45"/>
      <c r="H8" s="45"/>
      <c r="I8" s="45"/>
    </row>
    <row r="9" spans="1:9">
      <c r="A9" s="445" t="s">
        <v>65</v>
      </c>
      <c r="B9" s="445"/>
      <c r="C9" s="445"/>
      <c r="D9" s="445"/>
      <c r="E9" s="445"/>
      <c r="F9" s="445"/>
      <c r="G9" s="445"/>
      <c r="H9" s="445"/>
      <c r="I9" s="445"/>
    </row>
    <row r="10" spans="1:9">
      <c r="A10" s="83"/>
      <c r="B10" s="45"/>
      <c r="C10" s="45"/>
      <c r="D10" s="45"/>
      <c r="E10" s="45"/>
      <c r="F10" s="45"/>
      <c r="G10" s="45"/>
      <c r="H10" s="45"/>
      <c r="I10" s="45"/>
    </row>
    <row r="11" spans="1:9">
      <c r="A11" s="83"/>
      <c r="B11" s="45"/>
      <c r="C11" s="45"/>
      <c r="D11" s="45"/>
      <c r="E11" s="45"/>
      <c r="F11" s="45"/>
      <c r="G11" s="45"/>
      <c r="H11" s="45"/>
      <c r="I11" s="45"/>
    </row>
    <row r="12" spans="1:9">
      <c r="A12" s="445" t="s">
        <v>66</v>
      </c>
      <c r="B12" s="445"/>
      <c r="C12" s="445"/>
      <c r="D12" s="445"/>
      <c r="E12" s="445"/>
      <c r="F12" s="445"/>
      <c r="G12" s="445"/>
      <c r="H12" s="445"/>
      <c r="I12" s="445"/>
    </row>
    <row r="13" spans="1:9" ht="13.5" customHeight="1">
      <c r="A13" s="445" t="s">
        <v>125</v>
      </c>
      <c r="B13" s="445"/>
      <c r="C13" s="445"/>
      <c r="D13" s="445"/>
      <c r="E13" s="445"/>
      <c r="F13" s="445"/>
      <c r="G13" s="445"/>
      <c r="H13" s="445"/>
      <c r="I13" s="445"/>
    </row>
    <row r="14" spans="1:9" ht="13.5" customHeight="1">
      <c r="A14" s="84"/>
      <c r="B14" s="84"/>
      <c r="C14" s="84"/>
      <c r="D14" s="84"/>
      <c r="E14" s="84"/>
      <c r="F14" s="84"/>
      <c r="G14" s="84"/>
      <c r="H14" s="84"/>
      <c r="I14" s="84"/>
    </row>
    <row r="15" spans="1:9" ht="13.5" customHeight="1">
      <c r="A15" s="445" t="s">
        <v>126</v>
      </c>
      <c r="B15" s="445"/>
      <c r="C15" s="445"/>
      <c r="D15" s="445"/>
      <c r="E15" s="445"/>
      <c r="F15" s="445"/>
      <c r="G15" s="445"/>
      <c r="H15" s="445"/>
      <c r="I15" s="445"/>
    </row>
    <row r="16" spans="1:9" ht="13.5" customHeight="1">
      <c r="A16" s="84"/>
      <c r="B16" s="84"/>
      <c r="C16" s="84"/>
      <c r="D16" s="84"/>
      <c r="E16" s="84"/>
      <c r="F16" s="84"/>
      <c r="G16" s="84"/>
      <c r="H16" s="84"/>
      <c r="I16" s="84"/>
    </row>
    <row r="17" spans="1:9" ht="13.5" customHeight="1">
      <c r="A17" s="445" t="s">
        <v>127</v>
      </c>
      <c r="B17" s="445"/>
      <c r="C17" s="445"/>
      <c r="D17" s="445"/>
      <c r="E17" s="445"/>
      <c r="F17" s="445"/>
      <c r="G17" s="445"/>
      <c r="H17" s="445"/>
      <c r="I17" s="445"/>
    </row>
    <row r="18" spans="1:9" ht="13.5" customHeight="1">
      <c r="A18" s="84"/>
      <c r="B18" s="84"/>
      <c r="C18" s="84"/>
      <c r="D18" s="84"/>
      <c r="E18" s="84"/>
      <c r="F18" s="84"/>
      <c r="G18" s="84"/>
      <c r="H18" s="84"/>
      <c r="I18" s="84"/>
    </row>
    <row r="19" spans="1:9" ht="13.5" customHeight="1">
      <c r="A19" s="445" t="s">
        <v>122</v>
      </c>
      <c r="B19" s="445"/>
      <c r="C19" s="445"/>
      <c r="D19" s="445"/>
      <c r="E19" s="445"/>
      <c r="F19" s="445"/>
      <c r="G19" s="445"/>
      <c r="H19" s="445"/>
      <c r="I19" s="445"/>
    </row>
    <row r="20" spans="1:9" ht="13.5" customHeight="1">
      <c r="A20" s="84"/>
      <c r="B20" s="84"/>
      <c r="C20" s="84"/>
      <c r="D20" s="84"/>
      <c r="E20" s="84"/>
      <c r="F20" s="84"/>
      <c r="G20" s="84"/>
      <c r="H20" s="84"/>
      <c r="I20" s="84"/>
    </row>
    <row r="21" spans="1:9" ht="13.5" customHeight="1">
      <c r="A21" s="445" t="s">
        <v>128</v>
      </c>
      <c r="B21" s="445"/>
      <c r="C21" s="445"/>
      <c r="D21" s="445"/>
      <c r="E21" s="445"/>
      <c r="F21" s="445"/>
      <c r="G21" s="445"/>
      <c r="H21" s="445"/>
      <c r="I21" s="445"/>
    </row>
    <row r="22" spans="1:9" ht="13.5" customHeight="1">
      <c r="A22" s="445" t="s">
        <v>67</v>
      </c>
      <c r="B22" s="445"/>
      <c r="C22" s="445"/>
      <c r="D22" s="445"/>
      <c r="E22" s="445"/>
      <c r="F22" s="445"/>
      <c r="G22" s="445"/>
      <c r="H22" s="445"/>
      <c r="I22" s="445"/>
    </row>
    <row r="23" spans="1:9" ht="13.5" customHeight="1">
      <c r="A23" s="84"/>
      <c r="B23" s="84"/>
      <c r="C23" s="84"/>
      <c r="D23" s="84"/>
      <c r="E23" s="84"/>
      <c r="F23" s="84"/>
      <c r="G23" s="84"/>
      <c r="H23" s="84"/>
      <c r="I23" s="84"/>
    </row>
    <row r="24" spans="1:9" ht="13.5" customHeight="1">
      <c r="A24" s="445" t="s">
        <v>68</v>
      </c>
      <c r="B24" s="445"/>
      <c r="C24" s="445"/>
      <c r="D24" s="445"/>
      <c r="E24" s="445"/>
      <c r="F24" s="445"/>
      <c r="G24" s="445"/>
      <c r="H24" s="445"/>
      <c r="I24" s="445"/>
    </row>
    <row r="25" spans="1:9" ht="13.5" customHeight="1">
      <c r="A25" s="445" t="s">
        <v>69</v>
      </c>
      <c r="B25" s="445"/>
      <c r="C25" s="445"/>
      <c r="D25" s="445"/>
      <c r="E25" s="445"/>
      <c r="F25" s="445"/>
      <c r="G25" s="445"/>
      <c r="H25" s="445"/>
      <c r="I25" s="445"/>
    </row>
    <row r="26" spans="1:9" ht="13.5" customHeight="1">
      <c r="A26" s="84"/>
      <c r="B26" s="84"/>
      <c r="C26" s="84"/>
      <c r="D26" s="84"/>
      <c r="E26" s="84"/>
      <c r="F26" s="84"/>
      <c r="G26" s="84"/>
      <c r="H26" s="84"/>
      <c r="I26" s="84"/>
    </row>
    <row r="27" spans="1:9">
      <c r="A27" s="445" t="s">
        <v>118</v>
      </c>
      <c r="B27" s="445"/>
      <c r="C27" s="445"/>
      <c r="D27" s="445"/>
      <c r="E27" s="445"/>
      <c r="F27" s="445"/>
      <c r="G27" s="445"/>
      <c r="H27" s="445"/>
      <c r="I27" s="445"/>
    </row>
    <row r="28" spans="1:9">
      <c r="A28" s="445" t="s">
        <v>154</v>
      </c>
      <c r="B28" s="445"/>
      <c r="C28" s="445"/>
      <c r="D28" s="445"/>
      <c r="E28" s="445"/>
      <c r="F28" s="445"/>
      <c r="G28" s="445"/>
      <c r="H28" s="445"/>
      <c r="I28" s="445"/>
    </row>
    <row r="29" spans="1:9">
      <c r="A29" s="445" t="s">
        <v>372</v>
      </c>
      <c r="B29" s="445"/>
      <c r="C29" s="445"/>
      <c r="D29" s="445"/>
      <c r="E29" s="445"/>
      <c r="F29" s="445"/>
      <c r="G29" s="445"/>
      <c r="H29" s="445"/>
      <c r="I29" s="445"/>
    </row>
    <row r="30" spans="1:9">
      <c r="A30" s="445" t="s">
        <v>123</v>
      </c>
      <c r="B30" s="445"/>
      <c r="C30" s="445"/>
      <c r="D30" s="445"/>
      <c r="E30" s="445"/>
      <c r="F30" s="445"/>
      <c r="G30" s="445"/>
      <c r="H30" s="445"/>
      <c r="I30" s="445"/>
    </row>
    <row r="31" spans="1:9">
      <c r="A31" s="83"/>
      <c r="B31" s="45"/>
      <c r="C31" s="45"/>
      <c r="D31" s="45"/>
      <c r="E31" s="45"/>
      <c r="F31" s="45"/>
      <c r="G31" s="45"/>
      <c r="H31" s="45"/>
      <c r="I31" s="45"/>
    </row>
    <row r="32" spans="1:9">
      <c r="A32" s="445" t="s">
        <v>70</v>
      </c>
      <c r="B32" s="445"/>
      <c r="C32" s="445"/>
      <c r="D32" s="445"/>
      <c r="E32" s="445"/>
      <c r="F32" s="445"/>
      <c r="G32" s="445"/>
      <c r="H32" s="445"/>
      <c r="I32" s="445"/>
    </row>
    <row r="33" spans="1:9" ht="13.5" customHeight="1">
      <c r="A33" s="444" t="s">
        <v>71</v>
      </c>
      <c r="B33" s="444"/>
      <c r="C33" s="444"/>
      <c r="D33" s="444"/>
      <c r="E33" s="444"/>
      <c r="F33" s="444"/>
      <c r="G33" s="444"/>
      <c r="H33" s="444"/>
      <c r="I33" s="444"/>
    </row>
    <row r="34" spans="1:9">
      <c r="A34" s="445" t="s">
        <v>119</v>
      </c>
      <c r="B34" s="445"/>
      <c r="C34" s="445"/>
      <c r="D34" s="445"/>
      <c r="E34" s="445"/>
      <c r="F34" s="445"/>
      <c r="G34" s="445"/>
      <c r="H34" s="445"/>
      <c r="I34" s="445"/>
    </row>
    <row r="35" spans="1:9">
      <c r="A35" s="83"/>
      <c r="B35" s="45"/>
      <c r="C35" s="45"/>
      <c r="D35" s="45"/>
      <c r="E35" s="45"/>
      <c r="F35" s="45"/>
      <c r="G35" s="45"/>
      <c r="H35" s="45"/>
      <c r="I35" s="45"/>
    </row>
    <row r="36" spans="1:9">
      <c r="A36" s="445" t="s">
        <v>72</v>
      </c>
      <c r="B36" s="445"/>
      <c r="C36" s="445"/>
      <c r="D36" s="445"/>
      <c r="E36" s="445"/>
      <c r="F36" s="445"/>
      <c r="G36" s="445"/>
      <c r="H36" s="445"/>
      <c r="I36" s="445"/>
    </row>
    <row r="37" spans="1:9">
      <c r="A37" s="445" t="s">
        <v>73</v>
      </c>
      <c r="B37" s="445"/>
      <c r="C37" s="445"/>
      <c r="D37" s="445"/>
      <c r="E37" s="445"/>
      <c r="F37" s="445"/>
      <c r="G37" s="445"/>
      <c r="H37" s="445"/>
      <c r="I37" s="445"/>
    </row>
    <row r="38" spans="1:9">
      <c r="A38" s="445" t="s">
        <v>129</v>
      </c>
      <c r="B38" s="445"/>
      <c r="C38" s="445"/>
      <c r="D38" s="445"/>
      <c r="E38" s="445"/>
      <c r="F38" s="445"/>
      <c r="G38" s="445"/>
      <c r="H38" s="445"/>
      <c r="I38" s="445"/>
    </row>
    <row r="39" spans="1:9" ht="14.25" customHeight="1">
      <c r="A39" s="445" t="s">
        <v>130</v>
      </c>
      <c r="B39" s="445"/>
      <c r="C39" s="445"/>
      <c r="D39" s="445"/>
      <c r="E39" s="445"/>
      <c r="F39" s="445"/>
      <c r="G39" s="445"/>
      <c r="H39" s="445"/>
      <c r="I39" s="445"/>
    </row>
    <row r="40" spans="1:9">
      <c r="A40" s="83"/>
      <c r="B40" s="45"/>
      <c r="C40" s="45"/>
      <c r="D40" s="45"/>
      <c r="E40" s="45"/>
      <c r="F40" s="45"/>
      <c r="G40" s="45"/>
      <c r="H40" s="45"/>
      <c r="I40" s="45"/>
    </row>
    <row r="41" spans="1:9">
      <c r="A41" s="445" t="s">
        <v>74</v>
      </c>
      <c r="B41" s="445"/>
      <c r="C41" s="445"/>
      <c r="D41" s="445"/>
      <c r="E41" s="445"/>
      <c r="F41" s="445"/>
      <c r="G41" s="445"/>
      <c r="H41" s="445"/>
      <c r="I41" s="445"/>
    </row>
    <row r="42" spans="1:9">
      <c r="A42" s="445" t="s">
        <v>75</v>
      </c>
      <c r="B42" s="445"/>
      <c r="C42" s="445"/>
      <c r="D42" s="445"/>
      <c r="E42" s="445"/>
      <c r="F42" s="445"/>
      <c r="G42" s="445"/>
      <c r="H42" s="445"/>
      <c r="I42" s="445"/>
    </row>
    <row r="43" spans="1:9">
      <c r="A43" s="445" t="s">
        <v>120</v>
      </c>
      <c r="B43" s="445"/>
      <c r="C43" s="445"/>
      <c r="D43" s="445"/>
      <c r="E43" s="445"/>
      <c r="F43" s="445"/>
      <c r="G43" s="445"/>
      <c r="H43" s="445"/>
      <c r="I43" s="445"/>
    </row>
    <row r="44" spans="1:9">
      <c r="A44" s="83"/>
      <c r="B44" s="45"/>
      <c r="C44" s="45"/>
      <c r="D44" s="45"/>
      <c r="E44" s="45"/>
      <c r="F44" s="45"/>
      <c r="G44" s="45"/>
      <c r="H44" s="45"/>
      <c r="I44" s="45"/>
    </row>
    <row r="45" spans="1:9">
      <c r="A45" s="83"/>
      <c r="B45" s="45"/>
      <c r="C45" s="45"/>
      <c r="D45" s="45"/>
      <c r="E45" s="45"/>
      <c r="F45" s="45"/>
      <c r="G45" s="45"/>
      <c r="H45" s="45"/>
      <c r="I45" s="45"/>
    </row>
    <row r="46" spans="1:9">
      <c r="A46" s="445" t="s">
        <v>76</v>
      </c>
      <c r="B46" s="445"/>
      <c r="C46" s="445"/>
      <c r="D46" s="445"/>
      <c r="E46" s="445"/>
      <c r="F46" s="445"/>
      <c r="G46" s="445"/>
      <c r="H46" s="445"/>
      <c r="I46" s="445"/>
    </row>
    <row r="47" spans="1:9">
      <c r="A47" s="83"/>
      <c r="B47" s="45"/>
      <c r="C47" s="45"/>
      <c r="D47" s="45"/>
      <c r="E47" s="45"/>
      <c r="F47" s="45"/>
      <c r="G47" s="45"/>
      <c r="H47" s="45"/>
      <c r="I47" s="45"/>
    </row>
    <row r="48" spans="1:9">
      <c r="A48" s="83"/>
      <c r="B48" s="45"/>
      <c r="C48" s="45"/>
      <c r="D48" s="45"/>
      <c r="E48" s="45"/>
      <c r="F48" s="45"/>
      <c r="G48" s="45"/>
      <c r="H48" s="45"/>
      <c r="I48" s="45"/>
    </row>
    <row r="49" spans="1:9">
      <c r="A49" s="445" t="s">
        <v>131</v>
      </c>
      <c r="B49" s="445"/>
      <c r="C49" s="445"/>
      <c r="D49" s="445"/>
      <c r="E49" s="445"/>
      <c r="F49" s="445"/>
      <c r="G49" s="445"/>
      <c r="H49" s="445"/>
      <c r="I49" s="445"/>
    </row>
    <row r="50" spans="1:9">
      <c r="A50" s="83"/>
      <c r="B50" s="45"/>
      <c r="C50" s="45"/>
      <c r="D50" s="45"/>
      <c r="E50" s="45"/>
      <c r="F50" s="45"/>
      <c r="G50" s="45"/>
      <c r="H50" s="45"/>
      <c r="I50" s="45"/>
    </row>
    <row r="51" spans="1:9">
      <c r="A51" s="445" t="s">
        <v>121</v>
      </c>
      <c r="B51" s="445"/>
      <c r="C51" s="445"/>
      <c r="D51" s="445"/>
      <c r="E51" s="445"/>
      <c r="F51" s="445"/>
      <c r="G51" s="445"/>
      <c r="H51" s="445"/>
      <c r="I51" s="445"/>
    </row>
    <row r="52" spans="1:9">
      <c r="A52" s="83"/>
      <c r="B52" s="45"/>
      <c r="C52" s="45"/>
      <c r="D52" s="45"/>
      <c r="E52" s="45"/>
      <c r="F52" s="45"/>
      <c r="G52" s="45"/>
      <c r="H52" s="45"/>
      <c r="I52" s="45"/>
    </row>
    <row r="53" spans="1:9">
      <c r="A53" s="83"/>
      <c r="B53" s="45"/>
      <c r="C53" s="45"/>
      <c r="D53" s="45"/>
      <c r="E53" s="45"/>
      <c r="F53" s="45"/>
      <c r="G53" s="45"/>
      <c r="H53" s="45"/>
      <c r="I53" s="45"/>
    </row>
    <row r="54" spans="1:9">
      <c r="A54" s="83"/>
      <c r="B54" s="45"/>
      <c r="C54" s="45"/>
      <c r="D54" s="45"/>
      <c r="E54" s="45"/>
      <c r="F54" s="45"/>
      <c r="G54" s="45"/>
      <c r="H54" s="45"/>
      <c r="I54" s="45"/>
    </row>
    <row r="55" spans="1:9" ht="21" customHeight="1">
      <c r="A55" s="445" t="s">
        <v>99</v>
      </c>
      <c r="B55" s="445"/>
      <c r="C55" s="445"/>
      <c r="D55" s="445"/>
      <c r="E55" s="445"/>
      <c r="F55" s="445"/>
      <c r="G55" s="445"/>
      <c r="H55" s="445"/>
      <c r="I55" s="445"/>
    </row>
    <row r="56" spans="1:9">
      <c r="A56" s="445" t="s">
        <v>370</v>
      </c>
      <c r="B56" s="445"/>
      <c r="C56" s="445"/>
      <c r="D56" s="445"/>
      <c r="E56" s="445"/>
      <c r="F56" s="445"/>
      <c r="G56" s="445"/>
      <c r="H56" s="445"/>
      <c r="I56" s="445"/>
    </row>
    <row r="57" spans="1:9">
      <c r="A57" s="446" t="s">
        <v>371</v>
      </c>
      <c r="B57" s="446"/>
      <c r="C57" s="446"/>
      <c r="D57" s="446"/>
      <c r="E57" s="446"/>
      <c r="F57" s="446"/>
      <c r="G57" s="446"/>
      <c r="H57" s="446"/>
      <c r="I57" s="446"/>
    </row>
    <row r="59" spans="1:9">
      <c r="A59" s="40"/>
    </row>
  </sheetData>
  <mergeCells count="32">
    <mergeCell ref="A43:I43"/>
    <mergeCell ref="A36:I36"/>
    <mergeCell ref="A37:I37"/>
    <mergeCell ref="A38:I38"/>
    <mergeCell ref="A57:I57"/>
    <mergeCell ref="A49:I49"/>
    <mergeCell ref="A51:I51"/>
    <mergeCell ref="A55:I55"/>
    <mergeCell ref="A56:I56"/>
    <mergeCell ref="A41:I41"/>
    <mergeCell ref="A42:I42"/>
    <mergeCell ref="A46:I46"/>
    <mergeCell ref="A32:I32"/>
    <mergeCell ref="A33:I33"/>
    <mergeCell ref="A34:I34"/>
    <mergeCell ref="A39:I39"/>
    <mergeCell ref="A30:I30"/>
    <mergeCell ref="A4:I4"/>
    <mergeCell ref="A7:I7"/>
    <mergeCell ref="A9:I9"/>
    <mergeCell ref="A12:I12"/>
    <mergeCell ref="A29:I29"/>
    <mergeCell ref="A15:I15"/>
    <mergeCell ref="A17:I17"/>
    <mergeCell ref="A21:I21"/>
    <mergeCell ref="A22:I22"/>
    <mergeCell ref="A24:I24"/>
    <mergeCell ref="A25:I25"/>
    <mergeCell ref="A27:I27"/>
    <mergeCell ref="A28:I28"/>
    <mergeCell ref="A19:I19"/>
    <mergeCell ref="A13:I13"/>
  </mergeCells>
  <phoneticPr fontId="3"/>
  <printOptions horizontalCentered="1"/>
  <pageMargins left="0.59055118110236227" right="0.19685039370078741" top="0.59055118110236227" bottom="0.59055118110236227" header="0.51181102362204722" footer="0.51181102362204722"/>
  <pageSetup paperSize="9" orientation="portrait" r:id="rId1"/>
  <headerFooter alignWithMargins="0"/>
  <extLs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66F420-A60A-40E8-8445-AC743EA29983}">
  <dimension ref="A1:G42"/>
  <sheetViews>
    <sheetView showWhiteSpace="0" view="pageBreakPreview" zoomScaleSheetLayoutView="100" workbookViewId="0">
      <selection activeCell="D24" sqref="D24"/>
    </sheetView>
  </sheetViews>
  <sheetFormatPr defaultColWidth="9" defaultRowHeight="13.5"/>
  <cols>
    <col min="1" max="1" width="3.875" style="1" customWidth="1"/>
    <col min="2" max="2" width="18.625" style="1" customWidth="1"/>
    <col min="3" max="5" width="15.625" style="1" customWidth="1"/>
    <col min="6" max="6" width="15.5" style="1" customWidth="1"/>
    <col min="7" max="16384" width="9" style="1"/>
  </cols>
  <sheetData>
    <row r="1" spans="1:7">
      <c r="A1" s="410" t="s">
        <v>101</v>
      </c>
      <c r="B1" s="410"/>
      <c r="C1" s="45"/>
      <c r="D1" s="45"/>
      <c r="E1" s="45"/>
      <c r="F1" s="140" t="str">
        <f>check!$C$6</f>
        <v>00K-00S-01-20</v>
      </c>
    </row>
    <row r="2" spans="1:7">
      <c r="A2" s="45"/>
      <c r="B2" s="45"/>
      <c r="C2" s="137"/>
      <c r="D2" s="137"/>
      <c r="E2" s="137"/>
      <c r="F2" s="137" t="s">
        <v>374</v>
      </c>
      <c r="G2" s="30"/>
    </row>
    <row r="3" spans="1:7" ht="16.5" customHeight="1">
      <c r="A3" s="402" t="s">
        <v>373</v>
      </c>
      <c r="B3" s="402"/>
      <c r="C3" s="402"/>
      <c r="D3" s="402"/>
      <c r="E3" s="402"/>
      <c r="F3" s="402"/>
      <c r="G3" s="30"/>
    </row>
    <row r="4" spans="1:7">
      <c r="A4" s="411" t="str">
        <f>"事業名："&amp;check!$C$7</f>
        <v>事業名：○○○○～○○○○○～</v>
      </c>
      <c r="B4" s="412"/>
      <c r="C4" s="412"/>
      <c r="D4" s="412"/>
      <c r="E4" s="412"/>
      <c r="F4" s="412"/>
      <c r="G4" s="30"/>
    </row>
    <row r="5" spans="1:7" ht="14.25">
      <c r="A5" s="45"/>
      <c r="B5" s="49"/>
      <c r="C5" s="45"/>
      <c r="D5" s="45"/>
      <c r="E5" s="45"/>
      <c r="F5" s="45"/>
      <c r="G5" s="30"/>
    </row>
    <row r="6" spans="1:7" ht="14.25">
      <c r="A6" s="45" t="s">
        <v>243</v>
      </c>
      <c r="B6" s="49"/>
      <c r="C6" s="45"/>
      <c r="D6" s="45"/>
      <c r="E6" s="45"/>
      <c r="F6" s="45"/>
      <c r="G6" s="30"/>
    </row>
    <row r="7" spans="1:7" ht="14.25">
      <c r="A7" s="45" t="s">
        <v>90</v>
      </c>
      <c r="B7" s="49"/>
      <c r="C7" s="45"/>
      <c r="D7" s="45"/>
      <c r="E7" s="45"/>
      <c r="F7" s="45"/>
      <c r="G7" s="30"/>
    </row>
    <row r="8" spans="1:7" ht="14.25">
      <c r="A8" s="45"/>
      <c r="B8" s="49"/>
      <c r="C8" s="45"/>
      <c r="D8" s="45"/>
      <c r="F8" s="140" t="str">
        <f>check!$C$4&amp;"　"&amp;check!$C$5</f>
        <v>○○委員会　○○　○○</v>
      </c>
      <c r="G8" s="30"/>
    </row>
    <row r="9" spans="1:7" ht="15" thickBot="1">
      <c r="A9" s="45"/>
      <c r="B9" s="49"/>
      <c r="C9" s="45"/>
      <c r="D9" s="45"/>
      <c r="E9" s="45"/>
      <c r="F9" s="140" t="s">
        <v>56</v>
      </c>
      <c r="G9" s="30"/>
    </row>
    <row r="10" spans="1:7" ht="19.5" customHeight="1">
      <c r="A10" s="150"/>
      <c r="B10" s="155" t="s">
        <v>20</v>
      </c>
      <c r="C10" s="151" t="s">
        <v>135</v>
      </c>
      <c r="D10" s="151" t="s">
        <v>377</v>
      </c>
      <c r="E10" s="156" t="s">
        <v>23</v>
      </c>
      <c r="F10" s="157" t="s">
        <v>236</v>
      </c>
      <c r="G10" s="30"/>
    </row>
    <row r="11" spans="1:7" ht="19.5" customHeight="1">
      <c r="A11" s="404" t="s">
        <v>35</v>
      </c>
      <c r="B11" s="405"/>
      <c r="C11" s="31"/>
      <c r="D11" s="31"/>
      <c r="E11" s="41"/>
      <c r="F11" s="97"/>
      <c r="G11" s="30"/>
    </row>
    <row r="12" spans="1:7" ht="19.5" customHeight="1">
      <c r="A12" s="139">
        <v>1</v>
      </c>
      <c r="B12" s="17" t="s">
        <v>141</v>
      </c>
      <c r="C12" s="111">
        <f>様式12・13!M5</f>
        <v>555000</v>
      </c>
      <c r="D12" s="31">
        <f>様式01!C12</f>
        <v>575000</v>
      </c>
      <c r="E12" s="31">
        <f>C12-D12</f>
        <v>-20000</v>
      </c>
      <c r="F12" s="97"/>
      <c r="G12" s="30"/>
    </row>
    <row r="13" spans="1:7" ht="19.5" customHeight="1">
      <c r="A13" s="139">
        <v>2</v>
      </c>
      <c r="B13" s="18" t="s">
        <v>140</v>
      </c>
      <c r="C13" s="111">
        <f>様式12・13!M7</f>
        <v>0</v>
      </c>
      <c r="D13" s="31">
        <f>様式01!C13</f>
        <v>0</v>
      </c>
      <c r="E13" s="31">
        <f t="shared" ref="E13:E22" si="0">C13-D13</f>
        <v>0</v>
      </c>
      <c r="F13" s="97"/>
      <c r="G13" s="30"/>
    </row>
    <row r="14" spans="1:7" ht="19.5" customHeight="1">
      <c r="A14" s="139">
        <v>3</v>
      </c>
      <c r="B14" s="18" t="s">
        <v>142</v>
      </c>
      <c r="C14" s="111">
        <f>様式12・13!M9</f>
        <v>0</v>
      </c>
      <c r="D14" s="31">
        <f>様式01!C14</f>
        <v>0</v>
      </c>
      <c r="E14" s="31">
        <f t="shared" si="0"/>
        <v>0</v>
      </c>
      <c r="F14" s="97"/>
      <c r="G14" s="30"/>
    </row>
    <row r="15" spans="1:7" ht="19.5" customHeight="1">
      <c r="A15" s="139">
        <v>4</v>
      </c>
      <c r="B15" s="18" t="s">
        <v>143</v>
      </c>
      <c r="C15" s="111">
        <f>様式12・13!M11</f>
        <v>0</v>
      </c>
      <c r="D15" s="31">
        <f>様式01!C15</f>
        <v>0</v>
      </c>
      <c r="E15" s="31">
        <f t="shared" si="0"/>
        <v>0</v>
      </c>
      <c r="F15" s="97"/>
      <c r="G15" s="30"/>
    </row>
    <row r="16" spans="1:7" ht="19.5" customHeight="1">
      <c r="A16" s="139">
        <v>5</v>
      </c>
      <c r="B16" s="18" t="s">
        <v>144</v>
      </c>
      <c r="C16" s="111">
        <f>様式12・13!M13</f>
        <v>0</v>
      </c>
      <c r="D16" s="31">
        <f>様式01!C16</f>
        <v>0</v>
      </c>
      <c r="E16" s="31">
        <f t="shared" si="0"/>
        <v>0</v>
      </c>
      <c r="F16" s="97"/>
      <c r="G16" s="30"/>
    </row>
    <row r="17" spans="1:7" ht="19.5" customHeight="1">
      <c r="A17" s="139">
        <v>6</v>
      </c>
      <c r="B17" s="18" t="s">
        <v>145</v>
      </c>
      <c r="C17" s="111">
        <f>様式12・13!M15</f>
        <v>0</v>
      </c>
      <c r="D17" s="31">
        <f>様式01!C17</f>
        <v>0</v>
      </c>
      <c r="E17" s="31">
        <f t="shared" si="0"/>
        <v>0</v>
      </c>
      <c r="F17" s="97"/>
      <c r="G17" s="30"/>
    </row>
    <row r="18" spans="1:7" ht="19.5" customHeight="1">
      <c r="A18" s="139">
        <v>7</v>
      </c>
      <c r="B18" s="18" t="s">
        <v>146</v>
      </c>
      <c r="C18" s="111">
        <f>様式12・13!M17</f>
        <v>0</v>
      </c>
      <c r="D18" s="31">
        <f>様式01!C18</f>
        <v>0</v>
      </c>
      <c r="E18" s="31">
        <f t="shared" si="0"/>
        <v>0</v>
      </c>
      <c r="F18" s="97"/>
      <c r="G18" s="30"/>
    </row>
    <row r="19" spans="1:7" ht="19.5" customHeight="1">
      <c r="A19" s="139">
        <v>8</v>
      </c>
      <c r="B19" s="18" t="s">
        <v>36</v>
      </c>
      <c r="C19" s="111">
        <f>様式12・13!M19</f>
        <v>0</v>
      </c>
      <c r="D19" s="31">
        <f>様式01!C19</f>
        <v>0</v>
      </c>
      <c r="E19" s="31">
        <f t="shared" si="0"/>
        <v>0</v>
      </c>
      <c r="F19" s="97"/>
      <c r="G19" s="30"/>
    </row>
    <row r="20" spans="1:7" ht="19.5" customHeight="1">
      <c r="A20" s="139">
        <v>9</v>
      </c>
      <c r="B20" s="18" t="s">
        <v>147</v>
      </c>
      <c r="C20" s="111">
        <f>様式12・13!M21</f>
        <v>0</v>
      </c>
      <c r="D20" s="31">
        <f>様式01!C20</f>
        <v>0</v>
      </c>
      <c r="E20" s="31">
        <f t="shared" si="0"/>
        <v>0</v>
      </c>
      <c r="F20" s="97"/>
      <c r="G20" s="30"/>
    </row>
    <row r="21" spans="1:7" ht="19.5" customHeight="1">
      <c r="A21" s="139">
        <v>10</v>
      </c>
      <c r="B21" s="18" t="s">
        <v>148</v>
      </c>
      <c r="C21" s="111">
        <f>様式12・13!M23</f>
        <v>0</v>
      </c>
      <c r="D21" s="31">
        <f>様式01!C21</f>
        <v>0</v>
      </c>
      <c r="E21" s="31">
        <f t="shared" si="0"/>
        <v>0</v>
      </c>
      <c r="F21" s="97"/>
      <c r="G21" s="30"/>
    </row>
    <row r="22" spans="1:7" ht="19.5" customHeight="1">
      <c r="A22" s="404" t="s">
        <v>0</v>
      </c>
      <c r="B22" s="405"/>
      <c r="C22" s="111">
        <f>SUM(C12:C21)</f>
        <v>555000</v>
      </c>
      <c r="D22" s="31">
        <f>SUM(D12:D21)</f>
        <v>575000</v>
      </c>
      <c r="E22" s="31">
        <f t="shared" si="0"/>
        <v>-20000</v>
      </c>
      <c r="F22" s="97"/>
      <c r="G22" s="30"/>
    </row>
    <row r="23" spans="1:7" ht="19.5" customHeight="1">
      <c r="A23" s="404" t="s">
        <v>1</v>
      </c>
      <c r="B23" s="405"/>
      <c r="C23" s="111"/>
      <c r="D23" s="31"/>
      <c r="E23" s="31"/>
      <c r="F23" s="97"/>
      <c r="G23" s="30"/>
    </row>
    <row r="24" spans="1:7" ht="19.5" customHeight="1">
      <c r="A24" s="139">
        <v>1</v>
      </c>
      <c r="B24" s="18" t="s">
        <v>39</v>
      </c>
      <c r="C24" s="111">
        <f>様式12・13!M37</f>
        <v>547800</v>
      </c>
      <c r="D24" s="31">
        <f>様式01!C24</f>
        <v>550000</v>
      </c>
      <c r="E24" s="31">
        <f t="shared" ref="E24:E41" si="1">C24-D24</f>
        <v>-2200</v>
      </c>
      <c r="F24" s="97"/>
      <c r="G24" s="30"/>
    </row>
    <row r="25" spans="1:7" ht="19.5" customHeight="1">
      <c r="A25" s="139">
        <v>2</v>
      </c>
      <c r="B25" s="18" t="s">
        <v>62</v>
      </c>
      <c r="C25" s="111">
        <f>様式12・13!M44</f>
        <v>0</v>
      </c>
      <c r="D25" s="31">
        <f>様式01!C25</f>
        <v>0</v>
      </c>
      <c r="E25" s="31">
        <f t="shared" si="1"/>
        <v>0</v>
      </c>
      <c r="F25" s="97"/>
      <c r="G25" s="30"/>
    </row>
    <row r="26" spans="1:7" ht="19.5" customHeight="1">
      <c r="A26" s="139">
        <v>3</v>
      </c>
      <c r="B26" s="18" t="s">
        <v>40</v>
      </c>
      <c r="C26" s="111">
        <f>様式12・13!M51</f>
        <v>0</v>
      </c>
      <c r="D26" s="31">
        <f>様式01!C26</f>
        <v>0</v>
      </c>
      <c r="E26" s="31">
        <f t="shared" si="1"/>
        <v>0</v>
      </c>
      <c r="F26" s="97"/>
      <c r="G26" s="30"/>
    </row>
    <row r="27" spans="1:7" ht="19.5" customHeight="1">
      <c r="A27" s="139">
        <v>4</v>
      </c>
      <c r="B27" s="18" t="s">
        <v>41</v>
      </c>
      <c r="C27" s="111">
        <f>様式12・13!M58</f>
        <v>0</v>
      </c>
      <c r="D27" s="31">
        <f>様式01!C27</f>
        <v>0</v>
      </c>
      <c r="E27" s="31">
        <f t="shared" si="1"/>
        <v>0</v>
      </c>
      <c r="F27" s="97"/>
      <c r="G27" s="30"/>
    </row>
    <row r="28" spans="1:7" ht="19.5" customHeight="1">
      <c r="A28" s="139">
        <v>5</v>
      </c>
      <c r="B28" s="18" t="s">
        <v>42</v>
      </c>
      <c r="C28" s="111">
        <f>様式12・13!M65</f>
        <v>0</v>
      </c>
      <c r="D28" s="31">
        <f>様式01!C28</f>
        <v>0</v>
      </c>
      <c r="E28" s="31">
        <f t="shared" si="1"/>
        <v>0</v>
      </c>
      <c r="F28" s="97"/>
      <c r="G28" s="30"/>
    </row>
    <row r="29" spans="1:7" ht="19.5" customHeight="1">
      <c r="A29" s="139">
        <v>6</v>
      </c>
      <c r="B29" s="18" t="s">
        <v>43</v>
      </c>
      <c r="C29" s="111">
        <f>様式12・13!M72</f>
        <v>0</v>
      </c>
      <c r="D29" s="31">
        <f>様式01!C29</f>
        <v>0</v>
      </c>
      <c r="E29" s="31">
        <f t="shared" si="1"/>
        <v>0</v>
      </c>
      <c r="F29" s="97"/>
      <c r="G29" s="30"/>
    </row>
    <row r="30" spans="1:7" ht="19.5" customHeight="1">
      <c r="A30" s="139">
        <v>7</v>
      </c>
      <c r="B30" s="18" t="s">
        <v>44</v>
      </c>
      <c r="C30" s="111">
        <f>様式12・13!M79</f>
        <v>0</v>
      </c>
      <c r="D30" s="31">
        <f>様式01!C30</f>
        <v>0</v>
      </c>
      <c r="E30" s="31">
        <f t="shared" si="1"/>
        <v>0</v>
      </c>
      <c r="F30" s="97"/>
      <c r="G30" s="30"/>
    </row>
    <row r="31" spans="1:7" ht="19.5" customHeight="1">
      <c r="A31" s="139">
        <v>8</v>
      </c>
      <c r="B31" s="18" t="s">
        <v>45</v>
      </c>
      <c r="C31" s="111">
        <f>様式12・13!M86</f>
        <v>0</v>
      </c>
      <c r="D31" s="31">
        <f>様式01!C31</f>
        <v>0</v>
      </c>
      <c r="E31" s="31">
        <f t="shared" si="1"/>
        <v>0</v>
      </c>
      <c r="F31" s="97"/>
      <c r="G31" s="30"/>
    </row>
    <row r="32" spans="1:7" ht="19.5" customHeight="1">
      <c r="A32" s="139">
        <v>9</v>
      </c>
      <c r="B32" s="18" t="s">
        <v>46</v>
      </c>
      <c r="C32" s="111">
        <f>様式12・13!M93</f>
        <v>0</v>
      </c>
      <c r="D32" s="31">
        <f>様式01!C32</f>
        <v>0</v>
      </c>
      <c r="E32" s="31">
        <f t="shared" si="1"/>
        <v>0</v>
      </c>
      <c r="F32" s="97"/>
      <c r="G32" s="30"/>
    </row>
    <row r="33" spans="1:7" ht="19.5" customHeight="1">
      <c r="A33" s="139">
        <v>10</v>
      </c>
      <c r="B33" s="18" t="s">
        <v>47</v>
      </c>
      <c r="C33" s="111">
        <f>様式12・13!M100</f>
        <v>0</v>
      </c>
      <c r="D33" s="31">
        <f>様式01!C33</f>
        <v>0</v>
      </c>
      <c r="E33" s="31">
        <f t="shared" si="1"/>
        <v>0</v>
      </c>
      <c r="F33" s="97"/>
      <c r="G33" s="30"/>
    </row>
    <row r="34" spans="1:7" ht="19.5" customHeight="1">
      <c r="A34" s="139">
        <v>11</v>
      </c>
      <c r="B34" s="18" t="s">
        <v>48</v>
      </c>
      <c r="C34" s="111">
        <f>様式12・13!M107</f>
        <v>0</v>
      </c>
      <c r="D34" s="31">
        <f>様式01!C34</f>
        <v>0</v>
      </c>
      <c r="E34" s="31">
        <f t="shared" si="1"/>
        <v>0</v>
      </c>
      <c r="F34" s="97"/>
      <c r="G34" s="30"/>
    </row>
    <row r="35" spans="1:7" ht="19.5" customHeight="1">
      <c r="A35" s="139">
        <v>12</v>
      </c>
      <c r="B35" s="18" t="s">
        <v>49</v>
      </c>
      <c r="C35" s="111">
        <f>様式12・13!M114</f>
        <v>0</v>
      </c>
      <c r="D35" s="31">
        <f>様式01!C35</f>
        <v>0</v>
      </c>
      <c r="E35" s="31">
        <f t="shared" si="1"/>
        <v>0</v>
      </c>
      <c r="F35" s="97"/>
      <c r="G35" s="30"/>
    </row>
    <row r="36" spans="1:7" ht="19.5" customHeight="1">
      <c r="A36" s="139">
        <v>13</v>
      </c>
      <c r="B36" s="18" t="s">
        <v>50</v>
      </c>
      <c r="C36" s="111">
        <f>様式12・13!M121</f>
        <v>0</v>
      </c>
      <c r="D36" s="31">
        <f>様式01!C36</f>
        <v>0</v>
      </c>
      <c r="E36" s="31">
        <f t="shared" si="1"/>
        <v>0</v>
      </c>
      <c r="F36" s="97"/>
      <c r="G36" s="30"/>
    </row>
    <row r="37" spans="1:7" ht="19.5" customHeight="1">
      <c r="A37" s="139">
        <v>14</v>
      </c>
      <c r="B37" s="18" t="s">
        <v>51</v>
      </c>
      <c r="C37" s="111">
        <f>様式12・13!M128</f>
        <v>0</v>
      </c>
      <c r="D37" s="31">
        <f>様式01!C37</f>
        <v>0</v>
      </c>
      <c r="E37" s="31">
        <f t="shared" si="1"/>
        <v>0</v>
      </c>
      <c r="F37" s="97"/>
      <c r="G37" s="30"/>
    </row>
    <row r="38" spans="1:7" ht="19.5" customHeight="1">
      <c r="A38" s="139">
        <v>15</v>
      </c>
      <c r="B38" s="18" t="s">
        <v>64</v>
      </c>
      <c r="C38" s="111">
        <f>様式12・13!M135</f>
        <v>0</v>
      </c>
      <c r="D38" s="31">
        <f>様式01!C38</f>
        <v>0</v>
      </c>
      <c r="E38" s="31">
        <f t="shared" si="1"/>
        <v>0</v>
      </c>
      <c r="F38" s="97"/>
      <c r="G38" s="30"/>
    </row>
    <row r="39" spans="1:7" ht="19.5" customHeight="1">
      <c r="A39" s="139">
        <v>16</v>
      </c>
      <c r="B39" s="18" t="s">
        <v>52</v>
      </c>
      <c r="C39" s="111">
        <f>様式12・13!M142</f>
        <v>0</v>
      </c>
      <c r="D39" s="31">
        <f>様式01!C39</f>
        <v>0</v>
      </c>
      <c r="E39" s="31">
        <f t="shared" si="1"/>
        <v>0</v>
      </c>
      <c r="F39" s="97"/>
      <c r="G39" s="30"/>
    </row>
    <row r="40" spans="1:7" ht="19.5" customHeight="1">
      <c r="A40" s="139">
        <v>17</v>
      </c>
      <c r="B40" s="18" t="s">
        <v>53</v>
      </c>
      <c r="C40" s="183">
        <f>様式12・13!M143</f>
        <v>7200</v>
      </c>
      <c r="D40" s="31">
        <f>様式01!C40</f>
        <v>25000</v>
      </c>
      <c r="E40" s="31">
        <f t="shared" si="1"/>
        <v>-17800</v>
      </c>
      <c r="F40" s="97"/>
      <c r="G40" s="30"/>
    </row>
    <row r="41" spans="1:7" ht="19.5" customHeight="1">
      <c r="A41" s="404" t="s">
        <v>2</v>
      </c>
      <c r="B41" s="405"/>
      <c r="C41" s="111">
        <f>SUM(C24:C40)</f>
        <v>555000</v>
      </c>
      <c r="D41" s="31">
        <f>SUM(D24:D40)</f>
        <v>575000</v>
      </c>
      <c r="E41" s="31">
        <f t="shared" si="1"/>
        <v>-20000</v>
      </c>
      <c r="F41" s="97"/>
      <c r="G41" s="30"/>
    </row>
    <row r="42" spans="1:7" ht="19.5" customHeight="1" thickBot="1">
      <c r="A42" s="406" t="s">
        <v>3</v>
      </c>
      <c r="B42" s="407"/>
      <c r="C42" s="184">
        <f>C22-C41</f>
        <v>0</v>
      </c>
      <c r="D42" s="184">
        <f>D22-D41</f>
        <v>0</v>
      </c>
      <c r="E42" s="184">
        <f>E22-E41</f>
        <v>0</v>
      </c>
      <c r="F42" s="170"/>
      <c r="G42" s="30"/>
    </row>
  </sheetData>
  <mergeCells count="8">
    <mergeCell ref="A41:B41"/>
    <mergeCell ref="A42:B42"/>
    <mergeCell ref="A1:B1"/>
    <mergeCell ref="A3:F3"/>
    <mergeCell ref="A4:F4"/>
    <mergeCell ref="A11:B11"/>
    <mergeCell ref="A22:B22"/>
    <mergeCell ref="A23:B23"/>
  </mergeCells>
  <phoneticPr fontId="3"/>
  <printOptions horizontalCentered="1"/>
  <pageMargins left="0.59055118110236227" right="0.19685039370078741" top="0.98425196850393704" bottom="0.70866141732283472" header="0.51181102362204722" footer="0.51181102362204722"/>
  <pageSetup paperSize="9" scale="92"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7FBB8A-C04D-4CF9-AC11-5EB12AE807E0}">
  <sheetPr>
    <pageSetUpPr fitToPage="1"/>
  </sheetPr>
  <dimension ref="A1:P145"/>
  <sheetViews>
    <sheetView view="pageBreakPreview" zoomScaleSheetLayoutView="100" workbookViewId="0">
      <selection activeCell="M25" sqref="M25"/>
    </sheetView>
  </sheetViews>
  <sheetFormatPr defaultColWidth="9" defaultRowHeight="13.5"/>
  <cols>
    <col min="1" max="1" width="1.625" style="1" customWidth="1"/>
    <col min="2" max="2" width="3.625" style="1" customWidth="1"/>
    <col min="3" max="3" width="1.625" style="1" customWidth="1"/>
    <col min="4" max="4" width="13.75" style="1" customWidth="1"/>
    <col min="5" max="5" width="14" style="1" bestFit="1" customWidth="1"/>
    <col min="6" max="6" width="7.5" style="1" customWidth="1"/>
    <col min="7" max="7" width="5.75" style="1" bestFit="1" customWidth="1"/>
    <col min="8" max="8" width="2.5" style="1" bestFit="1" customWidth="1"/>
    <col min="9" max="9" width="7.5" style="1" customWidth="1"/>
    <col min="10" max="10" width="5.75" style="1" bestFit="1" customWidth="1"/>
    <col min="11" max="11" width="2.5" style="1" bestFit="1" customWidth="1"/>
    <col min="12" max="12" width="4.125" style="1" bestFit="1" customWidth="1"/>
    <col min="13" max="15" width="11.125" style="1" bestFit="1" customWidth="1"/>
    <col min="16" max="16" width="4" style="1" customWidth="1"/>
    <col min="17" max="16384" width="9" style="1"/>
  </cols>
  <sheetData>
    <row r="1" spans="1:16" ht="12.75" customHeight="1">
      <c r="A1" s="177"/>
      <c r="B1" s="177"/>
      <c r="C1" s="177"/>
      <c r="D1" s="177"/>
      <c r="E1" s="177"/>
      <c r="F1" s="46"/>
      <c r="G1" s="46"/>
      <c r="H1" s="46"/>
      <c r="I1" s="46"/>
      <c r="J1" s="46"/>
      <c r="K1" s="46"/>
      <c r="L1" s="46"/>
      <c r="M1" s="137"/>
      <c r="N1" s="45"/>
      <c r="O1" s="137"/>
      <c r="P1" s="137" t="str">
        <f>check!$C$6</f>
        <v>00K-00S-01-20</v>
      </c>
    </row>
    <row r="2" spans="1:16" ht="12.75" customHeight="1">
      <c r="A2" s="177"/>
      <c r="B2" s="177"/>
      <c r="C2" s="177"/>
      <c r="D2" s="177"/>
      <c r="E2" s="177"/>
      <c r="F2" s="46"/>
      <c r="G2" s="46"/>
      <c r="H2" s="46"/>
      <c r="I2" s="46"/>
      <c r="J2" s="46"/>
      <c r="K2" s="46"/>
      <c r="L2" s="46"/>
      <c r="M2" s="137"/>
      <c r="N2" s="45"/>
      <c r="O2" s="137"/>
      <c r="P2" s="137" t="s">
        <v>378</v>
      </c>
    </row>
    <row r="3" spans="1:16" ht="18" customHeight="1">
      <c r="A3" s="311" t="s">
        <v>375</v>
      </c>
      <c r="B3" s="311"/>
      <c r="C3" s="311"/>
      <c r="D3" s="311"/>
      <c r="E3" s="311"/>
      <c r="F3" s="311"/>
      <c r="G3" s="46"/>
      <c r="H3" s="46"/>
      <c r="I3" s="46"/>
      <c r="J3" s="46"/>
      <c r="K3" s="46"/>
      <c r="L3" s="46"/>
      <c r="M3" s="137"/>
      <c r="N3" s="137"/>
      <c r="O3" s="45"/>
      <c r="P3" s="137" t="s">
        <v>56</v>
      </c>
    </row>
    <row r="4" spans="1:16" ht="30" customHeight="1">
      <c r="A4" s="432" t="s">
        <v>29</v>
      </c>
      <c r="B4" s="433"/>
      <c r="C4" s="433"/>
      <c r="D4" s="433"/>
      <c r="E4" s="433"/>
      <c r="F4" s="420" t="s">
        <v>335</v>
      </c>
      <c r="G4" s="421"/>
      <c r="H4" s="421"/>
      <c r="I4" s="421"/>
      <c r="J4" s="421"/>
      <c r="K4" s="421"/>
      <c r="L4" s="422"/>
      <c r="M4" s="185" t="s">
        <v>380</v>
      </c>
      <c r="N4" s="185" t="s">
        <v>377</v>
      </c>
      <c r="O4" s="171" t="s">
        <v>23</v>
      </c>
      <c r="P4" s="172" t="s">
        <v>103</v>
      </c>
    </row>
    <row r="5" spans="1:16">
      <c r="A5" s="426" t="s">
        <v>57</v>
      </c>
      <c r="B5" s="428">
        <v>1</v>
      </c>
      <c r="C5" s="428" t="s">
        <v>58</v>
      </c>
      <c r="D5" s="354" t="s">
        <v>244</v>
      </c>
      <c r="E5" s="355"/>
      <c r="F5" s="341" t="str">
        <f>IF(様式02・03!F5="","",様式02・03!F5)</f>
        <v>（記載例）事業登録料収入</v>
      </c>
      <c r="G5" s="321"/>
      <c r="H5" s="321"/>
      <c r="I5" s="321"/>
      <c r="J5" s="321"/>
      <c r="K5" s="321"/>
      <c r="L5" s="322"/>
      <c r="M5" s="413">
        <f>F6*I6*IF(L6="",1,L6)</f>
        <v>555000</v>
      </c>
      <c r="N5" s="413">
        <f>様式02・03!M5</f>
        <v>575000</v>
      </c>
      <c r="O5" s="413">
        <f>M5-N5</f>
        <v>-20000</v>
      </c>
      <c r="P5" s="415"/>
    </row>
    <row r="6" spans="1:16">
      <c r="A6" s="427"/>
      <c r="B6" s="429"/>
      <c r="C6" s="429"/>
      <c r="D6" s="430"/>
      <c r="E6" s="431"/>
      <c r="F6" s="106">
        <v>5000</v>
      </c>
      <c r="G6" s="107" t="str">
        <f>IF(様式02・03!G6="","",様式02・03!G6)</f>
        <v>円</v>
      </c>
      <c r="H6" s="116" t="str">
        <f>IF(様式02・03!H6="","",様式02・03!H6)</f>
        <v>×</v>
      </c>
      <c r="I6" s="134">
        <v>111</v>
      </c>
      <c r="J6" s="107" t="str">
        <f>IF(様式02・03!J6="","",様式02・03!J6)</f>
        <v>人</v>
      </c>
      <c r="K6" s="116" t="str">
        <f>IF(様式02・03!K6="","",様式02・03!K6)</f>
        <v/>
      </c>
      <c r="L6" s="117" t="str">
        <f>IF(様式02・03!L6="","",様式02・03!L6)</f>
        <v/>
      </c>
      <c r="M6" s="414"/>
      <c r="N6" s="414"/>
      <c r="O6" s="414"/>
      <c r="P6" s="416"/>
    </row>
    <row r="7" spans="1:16">
      <c r="A7" s="426" t="s">
        <v>57</v>
      </c>
      <c r="B7" s="428">
        <v>2</v>
      </c>
      <c r="C7" s="428" t="s">
        <v>58</v>
      </c>
      <c r="D7" s="354" t="s">
        <v>245</v>
      </c>
      <c r="E7" s="355"/>
      <c r="F7" s="341" t="str">
        <f>IF(様式02・03!F7="","",様式02・03!F7)</f>
        <v/>
      </c>
      <c r="G7" s="321"/>
      <c r="H7" s="321"/>
      <c r="I7" s="321"/>
      <c r="J7" s="321"/>
      <c r="K7" s="321"/>
      <c r="L7" s="322"/>
      <c r="M7" s="413">
        <f t="shared" ref="M7" si="0">F8*I8*IF(L8="",1,L8)</f>
        <v>0</v>
      </c>
      <c r="N7" s="413">
        <f>様式02・03!M7</f>
        <v>0</v>
      </c>
      <c r="O7" s="413">
        <f>M7-N7</f>
        <v>0</v>
      </c>
      <c r="P7" s="415"/>
    </row>
    <row r="8" spans="1:16">
      <c r="A8" s="427"/>
      <c r="B8" s="429"/>
      <c r="C8" s="429"/>
      <c r="D8" s="430"/>
      <c r="E8" s="431"/>
      <c r="F8" s="106"/>
      <c r="G8" s="107" t="str">
        <f>IF(様式02・03!G8="","",様式02・03!G8)</f>
        <v/>
      </c>
      <c r="H8" s="116" t="str">
        <f>IF(様式02・03!H8="","",様式02・03!H8)</f>
        <v/>
      </c>
      <c r="I8" s="134"/>
      <c r="J8" s="107" t="str">
        <f>IF(様式02・03!J8="","",様式02・03!J8)</f>
        <v/>
      </c>
      <c r="K8" s="116" t="str">
        <f>IF(様式02・03!K8="","",様式02・03!K8)</f>
        <v/>
      </c>
      <c r="L8" s="117" t="str">
        <f>IF(様式02・03!L8="","",様式02・03!L8)</f>
        <v/>
      </c>
      <c r="M8" s="414"/>
      <c r="N8" s="414"/>
      <c r="O8" s="414"/>
      <c r="P8" s="416"/>
    </row>
    <row r="9" spans="1:16">
      <c r="A9" s="426" t="s">
        <v>57</v>
      </c>
      <c r="B9" s="428">
        <v>3</v>
      </c>
      <c r="C9" s="428" t="s">
        <v>58</v>
      </c>
      <c r="D9" s="354" t="s">
        <v>246</v>
      </c>
      <c r="E9" s="355"/>
      <c r="F9" s="341" t="str">
        <f>IF(様式02・03!F9="","",様式02・03!F9)</f>
        <v/>
      </c>
      <c r="G9" s="321"/>
      <c r="H9" s="321"/>
      <c r="I9" s="321"/>
      <c r="J9" s="321"/>
      <c r="K9" s="321"/>
      <c r="L9" s="322"/>
      <c r="M9" s="413">
        <f t="shared" ref="M9" si="1">F10*I10*IF(L10="",1,L10)</f>
        <v>0</v>
      </c>
      <c r="N9" s="413">
        <f>様式02・03!M9</f>
        <v>0</v>
      </c>
      <c r="O9" s="413">
        <f>M9-N9</f>
        <v>0</v>
      </c>
      <c r="P9" s="415"/>
    </row>
    <row r="10" spans="1:16">
      <c r="A10" s="427"/>
      <c r="B10" s="429"/>
      <c r="C10" s="429"/>
      <c r="D10" s="430"/>
      <c r="E10" s="431"/>
      <c r="F10" s="106"/>
      <c r="G10" s="107" t="str">
        <f>IF(様式02・03!G10="","",様式02・03!G10)</f>
        <v/>
      </c>
      <c r="H10" s="116" t="str">
        <f>IF(様式02・03!H10="","",様式02・03!H10)</f>
        <v/>
      </c>
      <c r="I10" s="134"/>
      <c r="J10" s="107" t="str">
        <f>IF(様式02・03!J10="","",様式02・03!J10)</f>
        <v/>
      </c>
      <c r="K10" s="116" t="str">
        <f>IF(様式02・03!K10="","",様式02・03!K10)</f>
        <v/>
      </c>
      <c r="L10" s="117" t="str">
        <f>IF(様式02・03!L10="","",様式02・03!L10)</f>
        <v/>
      </c>
      <c r="M10" s="414"/>
      <c r="N10" s="414"/>
      <c r="O10" s="414"/>
      <c r="P10" s="416"/>
    </row>
    <row r="11" spans="1:16">
      <c r="A11" s="426" t="s">
        <v>57</v>
      </c>
      <c r="B11" s="428">
        <v>4</v>
      </c>
      <c r="C11" s="428" t="s">
        <v>58</v>
      </c>
      <c r="D11" s="354" t="s">
        <v>247</v>
      </c>
      <c r="E11" s="355"/>
      <c r="F11" s="341" t="str">
        <f>IF(様式02・03!F11="","",様式02・03!F11)</f>
        <v/>
      </c>
      <c r="G11" s="321"/>
      <c r="H11" s="321"/>
      <c r="I11" s="321"/>
      <c r="J11" s="321"/>
      <c r="K11" s="321"/>
      <c r="L11" s="322"/>
      <c r="M11" s="413">
        <f t="shared" ref="M11" si="2">F12*I12*IF(L12="",1,L12)</f>
        <v>0</v>
      </c>
      <c r="N11" s="413">
        <f>様式02・03!M11</f>
        <v>0</v>
      </c>
      <c r="O11" s="413">
        <f>M11-N11</f>
        <v>0</v>
      </c>
      <c r="P11" s="415"/>
    </row>
    <row r="12" spans="1:16">
      <c r="A12" s="427"/>
      <c r="B12" s="429"/>
      <c r="C12" s="429"/>
      <c r="D12" s="430"/>
      <c r="E12" s="431"/>
      <c r="F12" s="106"/>
      <c r="G12" s="107" t="str">
        <f>IF(様式02・03!G12="","",様式02・03!G12)</f>
        <v/>
      </c>
      <c r="H12" s="116" t="str">
        <f>IF(様式02・03!H12="","",様式02・03!H12)</f>
        <v/>
      </c>
      <c r="I12" s="134"/>
      <c r="J12" s="107" t="str">
        <f>IF(様式02・03!J12="","",様式02・03!J12)</f>
        <v/>
      </c>
      <c r="K12" s="116" t="str">
        <f>IF(様式02・03!K12="","",様式02・03!K12)</f>
        <v/>
      </c>
      <c r="L12" s="117" t="str">
        <f>IF(様式02・03!L12="","",様式02・03!L12)</f>
        <v/>
      </c>
      <c r="M12" s="414"/>
      <c r="N12" s="414"/>
      <c r="O12" s="414"/>
      <c r="P12" s="416"/>
    </row>
    <row r="13" spans="1:16">
      <c r="A13" s="426" t="s">
        <v>57</v>
      </c>
      <c r="B13" s="428">
        <v>5</v>
      </c>
      <c r="C13" s="428" t="s">
        <v>58</v>
      </c>
      <c r="D13" s="354" t="s">
        <v>248</v>
      </c>
      <c r="E13" s="355"/>
      <c r="F13" s="341" t="str">
        <f>IF(様式02・03!F13="","",様式02・03!F13)</f>
        <v/>
      </c>
      <c r="G13" s="321"/>
      <c r="H13" s="321"/>
      <c r="I13" s="321"/>
      <c r="J13" s="321"/>
      <c r="K13" s="321"/>
      <c r="L13" s="322"/>
      <c r="M13" s="413">
        <f t="shared" ref="M13" si="3">F14*I14*IF(L14="",1,L14)</f>
        <v>0</v>
      </c>
      <c r="N13" s="413">
        <f>様式02・03!M13</f>
        <v>0</v>
      </c>
      <c r="O13" s="413">
        <f>M13-N13</f>
        <v>0</v>
      </c>
      <c r="P13" s="415"/>
    </row>
    <row r="14" spans="1:16">
      <c r="A14" s="427"/>
      <c r="B14" s="429"/>
      <c r="C14" s="429"/>
      <c r="D14" s="430"/>
      <c r="E14" s="431"/>
      <c r="F14" s="106"/>
      <c r="G14" s="107" t="str">
        <f>IF(様式02・03!G14="","",様式02・03!G14)</f>
        <v/>
      </c>
      <c r="H14" s="116" t="str">
        <f>IF(様式02・03!H14="","",様式02・03!H14)</f>
        <v/>
      </c>
      <c r="I14" s="134"/>
      <c r="J14" s="107" t="str">
        <f>IF(様式02・03!J14="","",様式02・03!J14)</f>
        <v/>
      </c>
      <c r="K14" s="116" t="str">
        <f>IF(様式02・03!K14="","",様式02・03!K14)</f>
        <v/>
      </c>
      <c r="L14" s="117" t="str">
        <f>IF(様式02・03!L14="","",様式02・03!L14)</f>
        <v/>
      </c>
      <c r="M14" s="414"/>
      <c r="N14" s="414"/>
      <c r="O14" s="414"/>
      <c r="P14" s="416"/>
    </row>
    <row r="15" spans="1:16">
      <c r="A15" s="426" t="s">
        <v>57</v>
      </c>
      <c r="B15" s="428">
        <v>6</v>
      </c>
      <c r="C15" s="428" t="s">
        <v>58</v>
      </c>
      <c r="D15" s="354" t="s">
        <v>249</v>
      </c>
      <c r="E15" s="355"/>
      <c r="F15" s="341" t="str">
        <f>IF(様式02・03!F15="","",様式02・03!F15)</f>
        <v/>
      </c>
      <c r="G15" s="321"/>
      <c r="H15" s="321"/>
      <c r="I15" s="321"/>
      <c r="J15" s="321"/>
      <c r="K15" s="321"/>
      <c r="L15" s="322"/>
      <c r="M15" s="413">
        <f t="shared" ref="M15" si="4">F16*I16*IF(L16="",1,L16)</f>
        <v>0</v>
      </c>
      <c r="N15" s="413">
        <f>様式02・03!M15</f>
        <v>0</v>
      </c>
      <c r="O15" s="413">
        <f>M15-N15</f>
        <v>0</v>
      </c>
      <c r="P15" s="415"/>
    </row>
    <row r="16" spans="1:16">
      <c r="A16" s="427"/>
      <c r="B16" s="429"/>
      <c r="C16" s="429"/>
      <c r="D16" s="430"/>
      <c r="E16" s="431"/>
      <c r="F16" s="106"/>
      <c r="G16" s="107" t="str">
        <f>IF(様式02・03!G16="","",様式02・03!G16)</f>
        <v/>
      </c>
      <c r="H16" s="116" t="str">
        <f>IF(様式02・03!H16="","",様式02・03!H16)</f>
        <v/>
      </c>
      <c r="I16" s="134"/>
      <c r="J16" s="107" t="str">
        <f>IF(様式02・03!J16="","",様式02・03!J16)</f>
        <v/>
      </c>
      <c r="K16" s="116" t="str">
        <f>IF(様式02・03!K16="","",様式02・03!K16)</f>
        <v/>
      </c>
      <c r="L16" s="117" t="str">
        <f>IF(様式02・03!L16="","",様式02・03!L16)</f>
        <v/>
      </c>
      <c r="M16" s="414"/>
      <c r="N16" s="414"/>
      <c r="O16" s="414"/>
      <c r="P16" s="416"/>
    </row>
    <row r="17" spans="1:16">
      <c r="A17" s="426" t="s">
        <v>57</v>
      </c>
      <c r="B17" s="428">
        <v>7</v>
      </c>
      <c r="C17" s="428" t="s">
        <v>58</v>
      </c>
      <c r="D17" s="354" t="s">
        <v>250</v>
      </c>
      <c r="E17" s="355"/>
      <c r="F17" s="341" t="str">
        <f>IF(様式02・03!F17="","",様式02・03!F17)</f>
        <v>〇〇委員会事業費より</v>
      </c>
      <c r="G17" s="321"/>
      <c r="H17" s="321"/>
      <c r="I17" s="321"/>
      <c r="J17" s="321"/>
      <c r="K17" s="321"/>
      <c r="L17" s="322"/>
      <c r="M17" s="413">
        <f t="shared" ref="M17" si="5">F18*I18*IF(L18="",1,L18)</f>
        <v>0</v>
      </c>
      <c r="N17" s="413">
        <f>様式02・03!M17</f>
        <v>0</v>
      </c>
      <c r="O17" s="413">
        <f>M17-N17</f>
        <v>0</v>
      </c>
      <c r="P17" s="415"/>
    </row>
    <row r="18" spans="1:16">
      <c r="A18" s="427"/>
      <c r="B18" s="429"/>
      <c r="C18" s="429"/>
      <c r="D18" s="430"/>
      <c r="E18" s="431"/>
      <c r="F18" s="106"/>
      <c r="G18" s="107" t="str">
        <f>IF(様式02・03!G18="","",様式02・03!G18)</f>
        <v/>
      </c>
      <c r="H18" s="116" t="str">
        <f>IF(様式02・03!H18="","",様式02・03!H18)</f>
        <v/>
      </c>
      <c r="I18" s="134"/>
      <c r="J18" s="107" t="str">
        <f>IF(様式02・03!J18="","",様式02・03!J18)</f>
        <v/>
      </c>
      <c r="K18" s="116" t="str">
        <f>IF(様式02・03!K18="","",様式02・03!K18)</f>
        <v/>
      </c>
      <c r="L18" s="117" t="str">
        <f>IF(様式02・03!L18="","",様式02・03!L18)</f>
        <v/>
      </c>
      <c r="M18" s="414"/>
      <c r="N18" s="414"/>
      <c r="O18" s="414"/>
      <c r="P18" s="416"/>
    </row>
    <row r="19" spans="1:16">
      <c r="A19" s="426" t="s">
        <v>57</v>
      </c>
      <c r="B19" s="428">
        <v>8</v>
      </c>
      <c r="C19" s="428" t="s">
        <v>58</v>
      </c>
      <c r="D19" s="354" t="s">
        <v>4</v>
      </c>
      <c r="E19" s="355"/>
      <c r="F19" s="341" t="str">
        <f>IF(様式02・03!F19="","",様式02・03!F19)</f>
        <v/>
      </c>
      <c r="G19" s="321"/>
      <c r="H19" s="321"/>
      <c r="I19" s="321"/>
      <c r="J19" s="321"/>
      <c r="K19" s="321"/>
      <c r="L19" s="322"/>
      <c r="M19" s="413">
        <f t="shared" ref="M19" si="6">F20*I20*IF(L20="",1,L20)</f>
        <v>0</v>
      </c>
      <c r="N19" s="413">
        <f>様式02・03!M19</f>
        <v>0</v>
      </c>
      <c r="O19" s="413">
        <f>M19-N19</f>
        <v>0</v>
      </c>
      <c r="P19" s="415"/>
    </row>
    <row r="20" spans="1:16">
      <c r="A20" s="427"/>
      <c r="B20" s="429"/>
      <c r="C20" s="429"/>
      <c r="D20" s="430"/>
      <c r="E20" s="431"/>
      <c r="F20" s="106"/>
      <c r="G20" s="107" t="str">
        <f>IF(様式02・03!G20="","",様式02・03!G20)</f>
        <v/>
      </c>
      <c r="H20" s="116" t="str">
        <f>IF(様式02・03!H20="","",様式02・03!H20)</f>
        <v/>
      </c>
      <c r="I20" s="134"/>
      <c r="J20" s="107" t="str">
        <f>IF(様式02・03!J20="","",様式02・03!J20)</f>
        <v/>
      </c>
      <c r="K20" s="116" t="str">
        <f>IF(様式02・03!K20="","",様式02・03!K20)</f>
        <v/>
      </c>
      <c r="L20" s="117" t="str">
        <f>IF(様式02・03!L20="","",様式02・03!L20)</f>
        <v/>
      </c>
      <c r="M20" s="414"/>
      <c r="N20" s="414"/>
      <c r="O20" s="414"/>
      <c r="P20" s="416"/>
    </row>
    <row r="21" spans="1:16">
      <c r="A21" s="426" t="s">
        <v>57</v>
      </c>
      <c r="B21" s="428">
        <v>9</v>
      </c>
      <c r="C21" s="428" t="s">
        <v>58</v>
      </c>
      <c r="D21" s="354" t="s">
        <v>251</v>
      </c>
      <c r="E21" s="355"/>
      <c r="F21" s="341" t="str">
        <f>IF(様式02・03!F21="","",様式02・03!F21)</f>
        <v/>
      </c>
      <c r="G21" s="321"/>
      <c r="H21" s="321"/>
      <c r="I21" s="321"/>
      <c r="J21" s="321"/>
      <c r="K21" s="321"/>
      <c r="L21" s="322"/>
      <c r="M21" s="413">
        <f t="shared" ref="M21" si="7">F22*I22*IF(L22="",1,L22)</f>
        <v>0</v>
      </c>
      <c r="N21" s="413">
        <f>様式02・03!M21</f>
        <v>0</v>
      </c>
      <c r="O21" s="413">
        <f>M21-N21</f>
        <v>0</v>
      </c>
      <c r="P21" s="415"/>
    </row>
    <row r="22" spans="1:16">
      <c r="A22" s="427"/>
      <c r="B22" s="429"/>
      <c r="C22" s="429"/>
      <c r="D22" s="430"/>
      <c r="E22" s="431"/>
      <c r="F22" s="106"/>
      <c r="G22" s="107" t="str">
        <f>IF(様式02・03!G22="","",様式02・03!G22)</f>
        <v/>
      </c>
      <c r="H22" s="116" t="str">
        <f>IF(様式02・03!H22="","",様式02・03!H22)</f>
        <v/>
      </c>
      <c r="I22" s="134"/>
      <c r="J22" s="107" t="str">
        <f>IF(様式02・03!J22="","",様式02・03!J22)</f>
        <v/>
      </c>
      <c r="K22" s="116" t="str">
        <f>IF(様式02・03!K22="","",様式02・03!K22)</f>
        <v/>
      </c>
      <c r="L22" s="117" t="str">
        <f>IF(様式02・03!L22="","",様式02・03!L22)</f>
        <v/>
      </c>
      <c r="M22" s="414"/>
      <c r="N22" s="414"/>
      <c r="O22" s="414"/>
      <c r="P22" s="416"/>
    </row>
    <row r="23" spans="1:16">
      <c r="A23" s="426" t="s">
        <v>57</v>
      </c>
      <c r="B23" s="428">
        <v>10</v>
      </c>
      <c r="C23" s="428" t="s">
        <v>58</v>
      </c>
      <c r="D23" s="354" t="s">
        <v>252</v>
      </c>
      <c r="E23" s="355"/>
      <c r="F23" s="341" t="str">
        <f>IF(様式02・03!F23="","",様式02・03!F23)</f>
        <v/>
      </c>
      <c r="G23" s="321"/>
      <c r="H23" s="321"/>
      <c r="I23" s="321"/>
      <c r="J23" s="321"/>
      <c r="K23" s="321"/>
      <c r="L23" s="322"/>
      <c r="M23" s="413">
        <f t="shared" ref="M23" si="8">F24*I24*IF(L24="",1,L24)</f>
        <v>0</v>
      </c>
      <c r="N23" s="413">
        <f>様式02・03!M23</f>
        <v>0</v>
      </c>
      <c r="O23" s="413">
        <f>M23-N23</f>
        <v>0</v>
      </c>
      <c r="P23" s="415"/>
    </row>
    <row r="24" spans="1:16">
      <c r="A24" s="427"/>
      <c r="B24" s="429"/>
      <c r="C24" s="429"/>
      <c r="D24" s="430"/>
      <c r="E24" s="431"/>
      <c r="F24" s="106"/>
      <c r="G24" s="107" t="str">
        <f>IF(様式02・03!G24="","",様式02・03!G24)</f>
        <v/>
      </c>
      <c r="H24" s="116" t="str">
        <f>IF(様式02・03!H24="","",様式02・03!H24)</f>
        <v/>
      </c>
      <c r="I24" s="134"/>
      <c r="J24" s="107" t="str">
        <f>IF(様式02・03!J24="","",様式02・03!J24)</f>
        <v/>
      </c>
      <c r="K24" s="116" t="str">
        <f>IF(様式02・03!K24="","",様式02・03!K24)</f>
        <v/>
      </c>
      <c r="L24" s="117" t="str">
        <f>IF(様式02・03!L24="","",様式02・03!L24)</f>
        <v/>
      </c>
      <c r="M24" s="414"/>
      <c r="N24" s="414"/>
      <c r="O24" s="414"/>
      <c r="P24" s="416"/>
    </row>
    <row r="25" spans="1:16" ht="30" customHeight="1">
      <c r="A25" s="423" t="s">
        <v>260</v>
      </c>
      <c r="B25" s="424"/>
      <c r="C25" s="424"/>
      <c r="D25" s="424"/>
      <c r="E25" s="424"/>
      <c r="F25" s="424"/>
      <c r="G25" s="424"/>
      <c r="H25" s="424"/>
      <c r="I25" s="424"/>
      <c r="J25" s="424"/>
      <c r="K25" s="424"/>
      <c r="L25" s="425"/>
      <c r="M25" s="173">
        <f>SUM(M5:M24)</f>
        <v>555000</v>
      </c>
      <c r="N25" s="173">
        <f>SUM(N5:N24)</f>
        <v>575000</v>
      </c>
      <c r="O25" s="173">
        <f t="shared" ref="O25" si="9">SUM(O5:O24)</f>
        <v>-20000</v>
      </c>
      <c r="P25" s="174"/>
    </row>
    <row r="26" spans="1:16" ht="30" customHeight="1">
      <c r="A26" s="46"/>
      <c r="B26" s="46"/>
      <c r="C26" s="46"/>
      <c r="D26" s="46"/>
      <c r="E26" s="46"/>
      <c r="F26" s="46"/>
      <c r="G26" s="46"/>
      <c r="H26" s="46"/>
      <c r="I26" s="46"/>
      <c r="J26" s="46"/>
      <c r="K26" s="46"/>
      <c r="L26" s="46"/>
      <c r="M26" s="46"/>
      <c r="N26" s="46"/>
      <c r="O26" s="46"/>
      <c r="P26" s="46"/>
    </row>
    <row r="27" spans="1:16">
      <c r="A27" s="46"/>
      <c r="B27" s="46"/>
      <c r="C27" s="46"/>
      <c r="D27" s="46"/>
      <c r="E27" s="46"/>
      <c r="F27" s="46"/>
      <c r="G27" s="46"/>
      <c r="H27" s="46"/>
      <c r="I27" s="46"/>
      <c r="J27" s="46"/>
      <c r="K27" s="46"/>
      <c r="L27" s="46"/>
      <c r="M27" s="137"/>
      <c r="N27" s="45"/>
      <c r="O27" s="137"/>
      <c r="P27" s="137" t="str">
        <f>$P$1</f>
        <v>00K-00S-01-20</v>
      </c>
    </row>
    <row r="28" spans="1:16">
      <c r="A28" s="46"/>
      <c r="B28" s="46"/>
      <c r="C28" s="46"/>
      <c r="D28" s="46"/>
      <c r="E28" s="46"/>
      <c r="F28" s="46"/>
      <c r="G28" s="46"/>
      <c r="H28" s="46"/>
      <c r="I28" s="46"/>
      <c r="J28" s="46"/>
      <c r="K28" s="46"/>
      <c r="L28" s="46"/>
      <c r="M28" s="137"/>
      <c r="N28" s="45"/>
      <c r="O28" s="137"/>
      <c r="P28" s="137" t="s">
        <v>379</v>
      </c>
    </row>
    <row r="29" spans="1:16" ht="14.25">
      <c r="A29" s="311" t="s">
        <v>376</v>
      </c>
      <c r="B29" s="311"/>
      <c r="C29" s="311"/>
      <c r="D29" s="311"/>
      <c r="E29" s="311"/>
      <c r="F29" s="311"/>
      <c r="G29" s="46"/>
      <c r="H29" s="46"/>
      <c r="I29" s="46"/>
      <c r="J29" s="46"/>
      <c r="K29" s="46"/>
      <c r="L29" s="46"/>
      <c r="M29" s="137"/>
      <c r="N29" s="137"/>
      <c r="O29" s="137"/>
      <c r="P29" s="137" t="s">
        <v>56</v>
      </c>
    </row>
    <row r="30" spans="1:16" ht="30" customHeight="1">
      <c r="A30" s="417" t="s">
        <v>29</v>
      </c>
      <c r="B30" s="418"/>
      <c r="C30" s="418"/>
      <c r="D30" s="419"/>
      <c r="E30" s="175" t="s">
        <v>338</v>
      </c>
      <c r="F30" s="420" t="s">
        <v>335</v>
      </c>
      <c r="G30" s="421"/>
      <c r="H30" s="421"/>
      <c r="I30" s="421"/>
      <c r="J30" s="421"/>
      <c r="K30" s="421"/>
      <c r="L30" s="422"/>
      <c r="M30" s="185" t="s">
        <v>380</v>
      </c>
      <c r="N30" s="185" t="s">
        <v>377</v>
      </c>
      <c r="O30" s="171" t="s">
        <v>23</v>
      </c>
      <c r="P30" s="172" t="s">
        <v>103</v>
      </c>
    </row>
    <row r="31" spans="1:16" ht="23.25" customHeight="1">
      <c r="A31" s="119" t="s">
        <v>57</v>
      </c>
      <c r="B31" s="120">
        <v>1</v>
      </c>
      <c r="C31" s="121" t="s">
        <v>58</v>
      </c>
      <c r="D31" s="122" t="s">
        <v>7</v>
      </c>
      <c r="E31" s="329" t="str">
        <f>IF(様式02・03!E31="","",様式02・03!E31)</f>
        <v>会場費</v>
      </c>
      <c r="F31" s="341" t="str">
        <f>IF(様式02・03!F31="","",様式02・03!F31)</f>
        <v>（記載例）リーガロイヤルホテル会場代
　　　　　クリスタルホール（３時間）</v>
      </c>
      <c r="G31" s="321"/>
      <c r="H31" s="321"/>
      <c r="I31" s="321"/>
      <c r="J31" s="321"/>
      <c r="K31" s="321"/>
      <c r="L31" s="322"/>
      <c r="M31" s="323">
        <f>F32*I32*IF(L32="",1,L32)</f>
        <v>547800</v>
      </c>
      <c r="N31" s="413">
        <f>様式02・03!M31</f>
        <v>550000</v>
      </c>
      <c r="O31" s="323">
        <f>M31-N31</f>
        <v>-2200</v>
      </c>
      <c r="P31" s="327"/>
    </row>
    <row r="32" spans="1:16">
      <c r="A32" s="123"/>
      <c r="B32" s="124"/>
      <c r="C32" s="125"/>
      <c r="D32" s="126"/>
      <c r="E32" s="330" t="str">
        <f>IF(様式02・03!E32="","",様式02・03!E32)</f>
        <v/>
      </c>
      <c r="F32" s="106">
        <v>498000</v>
      </c>
      <c r="G32" s="107" t="str">
        <f>IF(様式02・03!G32="","",様式02・03!G32)</f>
        <v>円</v>
      </c>
      <c r="H32" s="116" t="str">
        <f>IF(様式02・03!H32="","",様式02・03!H32)</f>
        <v>×</v>
      </c>
      <c r="I32" s="134">
        <v>1</v>
      </c>
      <c r="J32" s="107" t="str">
        <f>IF(様式02・03!J32="","",様式02・03!J32)</f>
        <v>部屋</v>
      </c>
      <c r="K32" s="116" t="str">
        <f>IF(様式02・03!K32="","",様式02・03!K32)</f>
        <v>×</v>
      </c>
      <c r="L32" s="117">
        <f>IF(様式02・03!L32="","",様式02・03!L32)</f>
        <v>1.1000000000000001</v>
      </c>
      <c r="M32" s="324"/>
      <c r="N32" s="414"/>
      <c r="O32" s="324"/>
      <c r="P32" s="328"/>
    </row>
    <row r="33" spans="1:16">
      <c r="A33" s="127"/>
      <c r="B33" s="125"/>
      <c r="C33" s="125"/>
      <c r="D33" s="128"/>
      <c r="E33" s="329" t="str">
        <f>IF(様式02・03!E33="","",様式02・03!E33)</f>
        <v/>
      </c>
      <c r="F33" s="341" t="str">
        <f>IF(様式02・03!F33="","",様式02・03!F33)</f>
        <v/>
      </c>
      <c r="G33" s="321"/>
      <c r="H33" s="321"/>
      <c r="I33" s="321"/>
      <c r="J33" s="321"/>
      <c r="K33" s="321"/>
      <c r="L33" s="322"/>
      <c r="M33" s="323">
        <f t="shared" ref="M33" si="10">F34*I34*IF(L34="",1,L34)</f>
        <v>0</v>
      </c>
      <c r="N33" s="413">
        <f>様式02・03!M33</f>
        <v>0</v>
      </c>
      <c r="O33" s="323">
        <f>M33-N33</f>
        <v>0</v>
      </c>
      <c r="P33" s="327"/>
    </row>
    <row r="34" spans="1:16">
      <c r="A34" s="127"/>
      <c r="B34" s="125"/>
      <c r="C34" s="125"/>
      <c r="D34" s="126"/>
      <c r="E34" s="330" t="str">
        <f>IF(様式02・03!E34="","",様式02・03!E34)</f>
        <v/>
      </c>
      <c r="F34" s="106"/>
      <c r="G34" s="107" t="str">
        <f>IF(様式02・03!G34="","",様式02・03!G34)</f>
        <v>円</v>
      </c>
      <c r="H34" s="116" t="str">
        <f>IF(様式02・03!H34="","",様式02・03!H34)</f>
        <v>×</v>
      </c>
      <c r="I34" s="134"/>
      <c r="J34" s="107" t="str">
        <f>IF(様式02・03!J34="","",様式02・03!J34)</f>
        <v>個</v>
      </c>
      <c r="K34" s="116" t="str">
        <f>IF(様式02・03!K34="","",様式02・03!K34)</f>
        <v>×</v>
      </c>
      <c r="L34" s="117">
        <f>IF(様式02・03!L34="","",様式02・03!L34)</f>
        <v>1.1000000000000001</v>
      </c>
      <c r="M34" s="324"/>
      <c r="N34" s="414"/>
      <c r="O34" s="324"/>
      <c r="P34" s="328"/>
    </row>
    <row r="35" spans="1:16">
      <c r="A35" s="127"/>
      <c r="B35" s="125"/>
      <c r="C35" s="125"/>
      <c r="D35" s="128"/>
      <c r="E35" s="329" t="str">
        <f>IF(様式02・03!E35="","",様式02・03!E35)</f>
        <v/>
      </c>
      <c r="F35" s="341" t="str">
        <f>IF(様式02・03!F35="","",様式02・03!F35)</f>
        <v/>
      </c>
      <c r="G35" s="321"/>
      <c r="H35" s="321"/>
      <c r="I35" s="321"/>
      <c r="J35" s="321"/>
      <c r="K35" s="321"/>
      <c r="L35" s="322"/>
      <c r="M35" s="323">
        <f t="shared" ref="M35" si="11">F36*I36*IF(L36="",1,L36)</f>
        <v>0</v>
      </c>
      <c r="N35" s="413">
        <f>様式02・03!M35</f>
        <v>0</v>
      </c>
      <c r="O35" s="323">
        <f>M35-N35</f>
        <v>0</v>
      </c>
      <c r="P35" s="327"/>
    </row>
    <row r="36" spans="1:16">
      <c r="A36" s="127"/>
      <c r="B36" s="125"/>
      <c r="C36" s="125"/>
      <c r="D36" s="129"/>
      <c r="E36" s="330" t="str">
        <f>IF(様式02・03!E36="","",様式02・03!E36)</f>
        <v/>
      </c>
      <c r="F36" s="106"/>
      <c r="G36" s="107" t="str">
        <f>IF(様式02・03!G36="","",様式02・03!G36)</f>
        <v>円</v>
      </c>
      <c r="H36" s="116" t="str">
        <f>IF(様式02・03!H36="","",様式02・03!H36)</f>
        <v>×</v>
      </c>
      <c r="I36" s="134"/>
      <c r="J36" s="107" t="str">
        <f>IF(様式02・03!J36="","",様式02・03!J36)</f>
        <v>個</v>
      </c>
      <c r="K36" s="116" t="str">
        <f>IF(様式02・03!K36="","",様式02・03!K36)</f>
        <v>×</v>
      </c>
      <c r="L36" s="117">
        <f>IF(様式02・03!L36="","",様式02・03!L36)</f>
        <v>1.1000000000000001</v>
      </c>
      <c r="M36" s="324"/>
      <c r="N36" s="414"/>
      <c r="O36" s="324"/>
      <c r="P36" s="328"/>
    </row>
    <row r="37" spans="1:16" ht="30" customHeight="1">
      <c r="A37" s="130"/>
      <c r="B37" s="102"/>
      <c r="C37" s="102"/>
      <c r="D37" s="131"/>
      <c r="E37" s="312" t="s">
        <v>259</v>
      </c>
      <c r="F37" s="312"/>
      <c r="G37" s="312"/>
      <c r="H37" s="312"/>
      <c r="I37" s="312"/>
      <c r="J37" s="312"/>
      <c r="K37" s="312"/>
      <c r="L37" s="313"/>
      <c r="M37" s="23">
        <f>SUM(M31:M36)</f>
        <v>547800</v>
      </c>
      <c r="N37" s="23">
        <f>SUM(N31:N36)</f>
        <v>550000</v>
      </c>
      <c r="O37" s="23">
        <f t="shared" ref="O37" si="12">SUM(O31:O36)</f>
        <v>-2200</v>
      </c>
      <c r="P37" s="93"/>
    </row>
    <row r="38" spans="1:16">
      <c r="A38" s="119" t="s">
        <v>57</v>
      </c>
      <c r="B38" s="120">
        <v>2</v>
      </c>
      <c r="C38" s="121" t="s">
        <v>58</v>
      </c>
      <c r="D38" s="122" t="s">
        <v>253</v>
      </c>
      <c r="E38" s="329" t="str">
        <f>IF(様式02・03!E38="","",様式02・03!E38)</f>
        <v/>
      </c>
      <c r="F38" s="341" t="str">
        <f>IF(様式02・03!F38="","",様式02・03!F38)</f>
        <v/>
      </c>
      <c r="G38" s="321"/>
      <c r="H38" s="321"/>
      <c r="I38" s="321"/>
      <c r="J38" s="321"/>
      <c r="K38" s="321"/>
      <c r="L38" s="322"/>
      <c r="M38" s="323">
        <f>F39*I39*IF(L39="",1,L39)</f>
        <v>0</v>
      </c>
      <c r="N38" s="413">
        <f>様式02・03!M38</f>
        <v>0</v>
      </c>
      <c r="O38" s="323">
        <f>M38-N38</f>
        <v>0</v>
      </c>
      <c r="P38" s="327"/>
    </row>
    <row r="39" spans="1:16">
      <c r="A39" s="123"/>
      <c r="B39" s="124"/>
      <c r="C39" s="125"/>
      <c r="D39" s="126"/>
      <c r="E39" s="330" t="str">
        <f>IF(様式02・03!E39="","",様式02・03!E39)</f>
        <v/>
      </c>
      <c r="F39" s="106"/>
      <c r="G39" s="107" t="str">
        <f>IF(様式02・03!G39="","",様式02・03!G39)</f>
        <v>円</v>
      </c>
      <c r="H39" s="116" t="str">
        <f>IF(様式02・03!H39="","",様式02・03!H39)</f>
        <v>×</v>
      </c>
      <c r="I39" s="134"/>
      <c r="J39" s="107" t="str">
        <f>IF(様式02・03!J39="","",様式02・03!J39)</f>
        <v>個</v>
      </c>
      <c r="K39" s="116" t="str">
        <f>IF(様式02・03!K39="","",様式02・03!K39)</f>
        <v>×</v>
      </c>
      <c r="L39" s="117">
        <f>IF(様式02・03!L39="","",様式02・03!L39)</f>
        <v>1.1000000000000001</v>
      </c>
      <c r="M39" s="324"/>
      <c r="N39" s="414"/>
      <c r="O39" s="324"/>
      <c r="P39" s="328"/>
    </row>
    <row r="40" spans="1:16">
      <c r="A40" s="127"/>
      <c r="B40" s="125"/>
      <c r="C40" s="125"/>
      <c r="D40" s="128"/>
      <c r="E40" s="329" t="str">
        <f>IF(様式02・03!E40="","",様式02・03!E40)</f>
        <v/>
      </c>
      <c r="F40" s="341" t="str">
        <f>IF(様式02・03!F40="","",様式02・03!F40)</f>
        <v/>
      </c>
      <c r="G40" s="321"/>
      <c r="H40" s="321"/>
      <c r="I40" s="321"/>
      <c r="J40" s="321"/>
      <c r="K40" s="321"/>
      <c r="L40" s="322"/>
      <c r="M40" s="323">
        <f t="shared" ref="M40" si="13">F41*I41*IF(L41="",1,L41)</f>
        <v>0</v>
      </c>
      <c r="N40" s="413">
        <f>様式02・03!M40</f>
        <v>0</v>
      </c>
      <c r="O40" s="323">
        <f>M40-N40</f>
        <v>0</v>
      </c>
      <c r="P40" s="327"/>
    </row>
    <row r="41" spans="1:16">
      <c r="A41" s="127"/>
      <c r="B41" s="125"/>
      <c r="C41" s="125"/>
      <c r="D41" s="126"/>
      <c r="E41" s="330" t="str">
        <f>IF(様式02・03!E41="","",様式02・03!E41)</f>
        <v/>
      </c>
      <c r="F41" s="106"/>
      <c r="G41" s="107" t="str">
        <f>IF(様式02・03!G41="","",様式02・03!G41)</f>
        <v>円</v>
      </c>
      <c r="H41" s="116" t="str">
        <f>IF(様式02・03!H41="","",様式02・03!H41)</f>
        <v>×</v>
      </c>
      <c r="I41" s="134"/>
      <c r="J41" s="107" t="str">
        <f>IF(様式02・03!J41="","",様式02・03!J41)</f>
        <v>個</v>
      </c>
      <c r="K41" s="116" t="str">
        <f>IF(様式02・03!K41="","",様式02・03!K41)</f>
        <v>×</v>
      </c>
      <c r="L41" s="117">
        <f>IF(様式02・03!L41="","",様式02・03!L41)</f>
        <v>1.1000000000000001</v>
      </c>
      <c r="M41" s="324"/>
      <c r="N41" s="414"/>
      <c r="O41" s="324"/>
      <c r="P41" s="328"/>
    </row>
    <row r="42" spans="1:16">
      <c r="A42" s="127"/>
      <c r="B42" s="125"/>
      <c r="C42" s="125"/>
      <c r="D42" s="128"/>
      <c r="E42" s="329" t="str">
        <f>IF(様式02・03!E42="","",様式02・03!E42)</f>
        <v/>
      </c>
      <c r="F42" s="341" t="str">
        <f>IF(様式02・03!F42="","",様式02・03!F42)</f>
        <v/>
      </c>
      <c r="G42" s="321"/>
      <c r="H42" s="321"/>
      <c r="I42" s="321"/>
      <c r="J42" s="321"/>
      <c r="K42" s="321"/>
      <c r="L42" s="322"/>
      <c r="M42" s="323">
        <f t="shared" ref="M42" si="14">F43*I43*IF(L43="",1,L43)</f>
        <v>0</v>
      </c>
      <c r="N42" s="413">
        <f>様式02・03!M42</f>
        <v>0</v>
      </c>
      <c r="O42" s="323">
        <f>M42-N42</f>
        <v>0</v>
      </c>
      <c r="P42" s="327"/>
    </row>
    <row r="43" spans="1:16">
      <c r="A43" s="127"/>
      <c r="B43" s="125"/>
      <c r="C43" s="125"/>
      <c r="D43" s="129"/>
      <c r="E43" s="330" t="str">
        <f>IF(様式02・03!E43="","",様式02・03!E43)</f>
        <v/>
      </c>
      <c r="F43" s="106"/>
      <c r="G43" s="107" t="str">
        <f>IF(様式02・03!G43="","",様式02・03!G43)</f>
        <v>円</v>
      </c>
      <c r="H43" s="116" t="str">
        <f>IF(様式02・03!H43="","",様式02・03!H43)</f>
        <v>×</v>
      </c>
      <c r="I43" s="134"/>
      <c r="J43" s="107" t="str">
        <f>IF(様式02・03!J43="","",様式02・03!J43)</f>
        <v>個</v>
      </c>
      <c r="K43" s="116" t="str">
        <f>IF(様式02・03!K43="","",様式02・03!K43)</f>
        <v>×</v>
      </c>
      <c r="L43" s="117">
        <f>IF(様式02・03!L43="","",様式02・03!L43)</f>
        <v>1.1000000000000001</v>
      </c>
      <c r="M43" s="324"/>
      <c r="N43" s="414"/>
      <c r="O43" s="324"/>
      <c r="P43" s="328"/>
    </row>
    <row r="44" spans="1:16" ht="30" customHeight="1">
      <c r="A44" s="130"/>
      <c r="B44" s="102"/>
      <c r="C44" s="102"/>
      <c r="D44" s="131"/>
      <c r="E44" s="312" t="s">
        <v>259</v>
      </c>
      <c r="F44" s="312"/>
      <c r="G44" s="312"/>
      <c r="H44" s="312"/>
      <c r="I44" s="312"/>
      <c r="J44" s="312"/>
      <c r="K44" s="312"/>
      <c r="L44" s="313"/>
      <c r="M44" s="23">
        <f>SUM(M38:M43)</f>
        <v>0</v>
      </c>
      <c r="N44" s="23">
        <f>SUM(N38:N43)</f>
        <v>0</v>
      </c>
      <c r="O44" s="23">
        <f t="shared" ref="O44" si="15">SUM(O38:O43)</f>
        <v>0</v>
      </c>
      <c r="P44" s="93"/>
    </row>
    <row r="45" spans="1:16">
      <c r="A45" s="119" t="s">
        <v>57</v>
      </c>
      <c r="B45" s="120">
        <v>3</v>
      </c>
      <c r="C45" s="121" t="s">
        <v>58</v>
      </c>
      <c r="D45" s="122" t="s">
        <v>8</v>
      </c>
      <c r="E45" s="329" t="str">
        <f>IF(様式02・03!E45="","",様式02・03!E45)</f>
        <v/>
      </c>
      <c r="F45" s="341" t="str">
        <f>IF(様式02・03!F45="","",様式02・03!F45)</f>
        <v/>
      </c>
      <c r="G45" s="321"/>
      <c r="H45" s="321"/>
      <c r="I45" s="321"/>
      <c r="J45" s="321"/>
      <c r="K45" s="321"/>
      <c r="L45" s="322"/>
      <c r="M45" s="323">
        <f>F46*I46*IF(L46="",1,L46)</f>
        <v>0</v>
      </c>
      <c r="N45" s="413">
        <f>様式02・03!M45</f>
        <v>0</v>
      </c>
      <c r="O45" s="323">
        <f>M45-N45</f>
        <v>0</v>
      </c>
      <c r="P45" s="327"/>
    </row>
    <row r="46" spans="1:16">
      <c r="A46" s="123"/>
      <c r="B46" s="124"/>
      <c r="C46" s="125"/>
      <c r="D46" s="126"/>
      <c r="E46" s="330" t="str">
        <f>IF(様式02・03!E46="","",様式02・03!E46)</f>
        <v/>
      </c>
      <c r="F46" s="106"/>
      <c r="G46" s="107" t="str">
        <f>IF(様式02・03!G46="","",様式02・03!G46)</f>
        <v>円</v>
      </c>
      <c r="H46" s="116" t="str">
        <f>IF(様式02・03!H46="","",様式02・03!H46)</f>
        <v>×</v>
      </c>
      <c r="I46" s="134"/>
      <c r="J46" s="107" t="str">
        <f>IF(様式02・03!J46="","",様式02・03!J46)</f>
        <v>個</v>
      </c>
      <c r="K46" s="116" t="str">
        <f>IF(様式02・03!K46="","",様式02・03!K46)</f>
        <v>×</v>
      </c>
      <c r="L46" s="117">
        <f>IF(様式02・03!L46="","",様式02・03!L46)</f>
        <v>1.1000000000000001</v>
      </c>
      <c r="M46" s="324"/>
      <c r="N46" s="414"/>
      <c r="O46" s="324"/>
      <c r="P46" s="328"/>
    </row>
    <row r="47" spans="1:16">
      <c r="A47" s="127"/>
      <c r="B47" s="125"/>
      <c r="C47" s="125"/>
      <c r="D47" s="128"/>
      <c r="E47" s="329" t="str">
        <f>IF(様式02・03!E47="","",様式02・03!E47)</f>
        <v/>
      </c>
      <c r="F47" s="341" t="str">
        <f>IF(様式02・03!F47="","",様式02・03!F47)</f>
        <v/>
      </c>
      <c r="G47" s="321"/>
      <c r="H47" s="321"/>
      <c r="I47" s="321"/>
      <c r="J47" s="321"/>
      <c r="K47" s="321"/>
      <c r="L47" s="322"/>
      <c r="M47" s="323">
        <f t="shared" ref="M47" si="16">F48*I48*IF(L48="",1,L48)</f>
        <v>0</v>
      </c>
      <c r="N47" s="413">
        <f>様式02・03!M47</f>
        <v>0</v>
      </c>
      <c r="O47" s="323">
        <f>M47-N47</f>
        <v>0</v>
      </c>
      <c r="P47" s="327"/>
    </row>
    <row r="48" spans="1:16">
      <c r="A48" s="127"/>
      <c r="B48" s="125"/>
      <c r="C48" s="125"/>
      <c r="D48" s="126"/>
      <c r="E48" s="330" t="str">
        <f>IF(様式02・03!E48="","",様式02・03!E48)</f>
        <v/>
      </c>
      <c r="F48" s="106"/>
      <c r="G48" s="107" t="str">
        <f>IF(様式02・03!G48="","",様式02・03!G48)</f>
        <v>円</v>
      </c>
      <c r="H48" s="116" t="str">
        <f>IF(様式02・03!H48="","",様式02・03!H48)</f>
        <v>×</v>
      </c>
      <c r="I48" s="134"/>
      <c r="J48" s="107" t="str">
        <f>IF(様式02・03!J48="","",様式02・03!J48)</f>
        <v>個</v>
      </c>
      <c r="K48" s="116" t="str">
        <f>IF(様式02・03!K48="","",様式02・03!K48)</f>
        <v>×</v>
      </c>
      <c r="L48" s="117">
        <f>IF(様式02・03!L48="","",様式02・03!L48)</f>
        <v>1.1000000000000001</v>
      </c>
      <c r="M48" s="324"/>
      <c r="N48" s="414"/>
      <c r="O48" s="324"/>
      <c r="P48" s="328"/>
    </row>
    <row r="49" spans="1:16">
      <c r="A49" s="127"/>
      <c r="B49" s="125"/>
      <c r="C49" s="125"/>
      <c r="D49" s="128"/>
      <c r="E49" s="329" t="str">
        <f>IF(様式02・03!E49="","",様式02・03!E49)</f>
        <v/>
      </c>
      <c r="F49" s="341" t="str">
        <f>IF(様式02・03!F49="","",様式02・03!F49)</f>
        <v/>
      </c>
      <c r="G49" s="321"/>
      <c r="H49" s="321"/>
      <c r="I49" s="321"/>
      <c r="J49" s="321"/>
      <c r="K49" s="321"/>
      <c r="L49" s="322"/>
      <c r="M49" s="323">
        <f t="shared" ref="M49" si="17">F50*I50*IF(L50="",1,L50)</f>
        <v>0</v>
      </c>
      <c r="N49" s="413">
        <f>様式02・03!M49</f>
        <v>0</v>
      </c>
      <c r="O49" s="323">
        <f>M49-N49</f>
        <v>0</v>
      </c>
      <c r="P49" s="327"/>
    </row>
    <row r="50" spans="1:16">
      <c r="A50" s="127"/>
      <c r="B50" s="125"/>
      <c r="C50" s="125"/>
      <c r="D50" s="129"/>
      <c r="E50" s="330" t="str">
        <f>IF(様式02・03!E50="","",様式02・03!E50)</f>
        <v/>
      </c>
      <c r="F50" s="106"/>
      <c r="G50" s="107" t="str">
        <f>IF(様式02・03!G50="","",様式02・03!G50)</f>
        <v>円</v>
      </c>
      <c r="H50" s="116" t="str">
        <f>IF(様式02・03!H50="","",様式02・03!H50)</f>
        <v>×</v>
      </c>
      <c r="I50" s="134"/>
      <c r="J50" s="107" t="str">
        <f>IF(様式02・03!J50="","",様式02・03!J50)</f>
        <v>個</v>
      </c>
      <c r="K50" s="116" t="str">
        <f>IF(様式02・03!K50="","",様式02・03!K50)</f>
        <v>×</v>
      </c>
      <c r="L50" s="117">
        <f>IF(様式02・03!L50="","",様式02・03!L50)</f>
        <v>1.1000000000000001</v>
      </c>
      <c r="M50" s="324"/>
      <c r="N50" s="414"/>
      <c r="O50" s="324"/>
      <c r="P50" s="328"/>
    </row>
    <row r="51" spans="1:16" ht="30" customHeight="1">
      <c r="A51" s="130"/>
      <c r="B51" s="102"/>
      <c r="C51" s="102"/>
      <c r="D51" s="131"/>
      <c r="E51" s="312" t="s">
        <v>259</v>
      </c>
      <c r="F51" s="312"/>
      <c r="G51" s="312"/>
      <c r="H51" s="312"/>
      <c r="I51" s="312"/>
      <c r="J51" s="312"/>
      <c r="K51" s="312"/>
      <c r="L51" s="313"/>
      <c r="M51" s="23">
        <f>SUM(M45:M50)</f>
        <v>0</v>
      </c>
      <c r="N51" s="23">
        <f>SUM(N45:N50)</f>
        <v>0</v>
      </c>
      <c r="O51" s="23">
        <f t="shared" ref="O51" si="18">SUM(O45:O50)</f>
        <v>0</v>
      </c>
      <c r="P51" s="93"/>
    </row>
    <row r="52" spans="1:16">
      <c r="A52" s="119" t="s">
        <v>57</v>
      </c>
      <c r="B52" s="120">
        <v>4</v>
      </c>
      <c r="C52" s="121" t="s">
        <v>58</v>
      </c>
      <c r="D52" s="122" t="s">
        <v>9</v>
      </c>
      <c r="E52" s="329" t="str">
        <f>IF(様式02・03!E52="","",様式02・03!E52)</f>
        <v/>
      </c>
      <c r="F52" s="341" t="str">
        <f>IF(様式02・03!F52="","",様式02・03!F52)</f>
        <v/>
      </c>
      <c r="G52" s="321"/>
      <c r="H52" s="321"/>
      <c r="I52" s="321"/>
      <c r="J52" s="321"/>
      <c r="K52" s="321"/>
      <c r="L52" s="322"/>
      <c r="M52" s="323">
        <f t="shared" ref="M52" si="19">F53*I53*IF(L53="",1,L53)</f>
        <v>0</v>
      </c>
      <c r="N52" s="413">
        <f>様式02・03!M52</f>
        <v>0</v>
      </c>
      <c r="O52" s="323">
        <f t="shared" ref="O52" si="20">M52-N52</f>
        <v>0</v>
      </c>
      <c r="P52" s="327"/>
    </row>
    <row r="53" spans="1:16">
      <c r="A53" s="123"/>
      <c r="B53" s="124"/>
      <c r="C53" s="125"/>
      <c r="D53" s="126"/>
      <c r="E53" s="330" t="str">
        <f>IF(様式02・03!E53="","",様式02・03!E53)</f>
        <v/>
      </c>
      <c r="F53" s="106"/>
      <c r="G53" s="107" t="str">
        <f>IF(様式02・03!G53="","",様式02・03!G53)</f>
        <v>円</v>
      </c>
      <c r="H53" s="116" t="str">
        <f>IF(様式02・03!H53="","",様式02・03!H53)</f>
        <v>×</v>
      </c>
      <c r="I53" s="134"/>
      <c r="J53" s="107" t="str">
        <f>IF(様式02・03!J53="","",様式02・03!J53)</f>
        <v>個</v>
      </c>
      <c r="K53" s="116" t="str">
        <f>IF(様式02・03!K53="","",様式02・03!K53)</f>
        <v>×</v>
      </c>
      <c r="L53" s="117">
        <f>IF(様式02・03!L53="","",様式02・03!L53)</f>
        <v>1.1000000000000001</v>
      </c>
      <c r="M53" s="324"/>
      <c r="N53" s="414"/>
      <c r="O53" s="324"/>
      <c r="P53" s="328"/>
    </row>
    <row r="54" spans="1:16">
      <c r="A54" s="127"/>
      <c r="B54" s="125"/>
      <c r="C54" s="125"/>
      <c r="D54" s="128"/>
      <c r="E54" s="329" t="str">
        <f>IF(様式02・03!E54="","",様式02・03!E54)</f>
        <v/>
      </c>
      <c r="F54" s="341" t="str">
        <f>IF(様式02・03!F54="","",様式02・03!F54)</f>
        <v/>
      </c>
      <c r="G54" s="321"/>
      <c r="H54" s="321"/>
      <c r="I54" s="321"/>
      <c r="J54" s="321"/>
      <c r="K54" s="321"/>
      <c r="L54" s="322"/>
      <c r="M54" s="323">
        <f t="shared" ref="M54" si="21">F55*I55*IF(L55="",1,L55)</f>
        <v>0</v>
      </c>
      <c r="N54" s="413">
        <f>様式02・03!M54</f>
        <v>0</v>
      </c>
      <c r="O54" s="323">
        <f t="shared" ref="O54" si="22">M54-N54</f>
        <v>0</v>
      </c>
      <c r="P54" s="327"/>
    </row>
    <row r="55" spans="1:16">
      <c r="A55" s="127"/>
      <c r="B55" s="125"/>
      <c r="C55" s="125"/>
      <c r="D55" s="126"/>
      <c r="E55" s="330" t="str">
        <f>IF(様式02・03!E55="","",様式02・03!E55)</f>
        <v/>
      </c>
      <c r="F55" s="106"/>
      <c r="G55" s="107" t="str">
        <f>IF(様式02・03!G55="","",様式02・03!G55)</f>
        <v>円</v>
      </c>
      <c r="H55" s="116" t="str">
        <f>IF(様式02・03!H55="","",様式02・03!H55)</f>
        <v>×</v>
      </c>
      <c r="I55" s="134"/>
      <c r="J55" s="107" t="str">
        <f>IF(様式02・03!J55="","",様式02・03!J55)</f>
        <v>個</v>
      </c>
      <c r="K55" s="116" t="str">
        <f>IF(様式02・03!K55="","",様式02・03!K55)</f>
        <v>×</v>
      </c>
      <c r="L55" s="117">
        <f>IF(様式02・03!L55="","",様式02・03!L55)</f>
        <v>1.1000000000000001</v>
      </c>
      <c r="M55" s="324"/>
      <c r="N55" s="414"/>
      <c r="O55" s="324"/>
      <c r="P55" s="328"/>
    </row>
    <row r="56" spans="1:16">
      <c r="A56" s="127"/>
      <c r="B56" s="125"/>
      <c r="C56" s="125"/>
      <c r="D56" s="128"/>
      <c r="E56" s="329" t="str">
        <f>IF(様式02・03!E56="","",様式02・03!E56)</f>
        <v/>
      </c>
      <c r="F56" s="341" t="str">
        <f>IF(様式02・03!F56="","",様式02・03!F56)</f>
        <v/>
      </c>
      <c r="G56" s="321"/>
      <c r="H56" s="321"/>
      <c r="I56" s="321"/>
      <c r="J56" s="321"/>
      <c r="K56" s="321"/>
      <c r="L56" s="322"/>
      <c r="M56" s="323">
        <f t="shared" ref="M56" si="23">F57*I57*IF(L57="",1,L57)</f>
        <v>0</v>
      </c>
      <c r="N56" s="413">
        <f>様式02・03!M56</f>
        <v>0</v>
      </c>
      <c r="O56" s="323">
        <f t="shared" ref="O56" si="24">M56-N56</f>
        <v>0</v>
      </c>
      <c r="P56" s="327"/>
    </row>
    <row r="57" spans="1:16">
      <c r="A57" s="127"/>
      <c r="B57" s="125"/>
      <c r="C57" s="125"/>
      <c r="D57" s="129"/>
      <c r="E57" s="330" t="str">
        <f>IF(様式02・03!E57="","",様式02・03!E57)</f>
        <v/>
      </c>
      <c r="F57" s="106"/>
      <c r="G57" s="107" t="str">
        <f>IF(様式02・03!G57="","",様式02・03!G57)</f>
        <v>円</v>
      </c>
      <c r="H57" s="116" t="str">
        <f>IF(様式02・03!H57="","",様式02・03!H57)</f>
        <v>×</v>
      </c>
      <c r="I57" s="134"/>
      <c r="J57" s="107" t="str">
        <f>IF(様式02・03!J57="","",様式02・03!J57)</f>
        <v>個</v>
      </c>
      <c r="K57" s="116" t="str">
        <f>IF(様式02・03!K57="","",様式02・03!K57)</f>
        <v>×</v>
      </c>
      <c r="L57" s="117">
        <f>IF(様式02・03!L57="","",様式02・03!L57)</f>
        <v>1.1000000000000001</v>
      </c>
      <c r="M57" s="324"/>
      <c r="N57" s="414"/>
      <c r="O57" s="324"/>
      <c r="P57" s="328"/>
    </row>
    <row r="58" spans="1:16" ht="30" customHeight="1">
      <c r="A58" s="130"/>
      <c r="B58" s="102"/>
      <c r="C58" s="102"/>
      <c r="D58" s="131"/>
      <c r="E58" s="312" t="s">
        <v>259</v>
      </c>
      <c r="F58" s="312"/>
      <c r="G58" s="312"/>
      <c r="H58" s="312"/>
      <c r="I58" s="312"/>
      <c r="J58" s="312"/>
      <c r="K58" s="312"/>
      <c r="L58" s="313"/>
      <c r="M58" s="23">
        <f t="shared" ref="M58:O72" si="25">SUM(M52:M57)</f>
        <v>0</v>
      </c>
      <c r="N58" s="23">
        <f t="shared" si="25"/>
        <v>0</v>
      </c>
      <c r="O58" s="23">
        <f t="shared" si="25"/>
        <v>0</v>
      </c>
      <c r="P58" s="93"/>
    </row>
    <row r="59" spans="1:16">
      <c r="A59" s="119" t="s">
        <v>57</v>
      </c>
      <c r="B59" s="120">
        <v>5</v>
      </c>
      <c r="C59" s="121" t="s">
        <v>58</v>
      </c>
      <c r="D59" s="122" t="s">
        <v>10</v>
      </c>
      <c r="E59" s="329" t="str">
        <f>IF(様式02・03!E59="","",様式02・03!E59)</f>
        <v/>
      </c>
      <c r="F59" s="341" t="str">
        <f>IF(様式02・03!F59="","",様式02・03!F59)</f>
        <v/>
      </c>
      <c r="G59" s="321"/>
      <c r="H59" s="321"/>
      <c r="I59" s="321"/>
      <c r="J59" s="321"/>
      <c r="K59" s="321"/>
      <c r="L59" s="322"/>
      <c r="M59" s="323">
        <f t="shared" ref="M59" si="26">F60*I60*IF(L60="",1,L60)</f>
        <v>0</v>
      </c>
      <c r="N59" s="413">
        <f>様式02・03!M59</f>
        <v>0</v>
      </c>
      <c r="O59" s="323">
        <f t="shared" ref="O59" si="27">M59-N59</f>
        <v>0</v>
      </c>
      <c r="P59" s="327"/>
    </row>
    <row r="60" spans="1:16">
      <c r="A60" s="123"/>
      <c r="B60" s="124"/>
      <c r="C60" s="125"/>
      <c r="D60" s="126"/>
      <c r="E60" s="330" t="str">
        <f>IF(様式02・03!E60="","",様式02・03!E60)</f>
        <v/>
      </c>
      <c r="F60" s="106"/>
      <c r="G60" s="107" t="str">
        <f>IF(様式02・03!G60="","",様式02・03!G60)</f>
        <v>円</v>
      </c>
      <c r="H60" s="116" t="str">
        <f>IF(様式02・03!H60="","",様式02・03!H60)</f>
        <v>×</v>
      </c>
      <c r="I60" s="134"/>
      <c r="J60" s="107" t="str">
        <f>IF(様式02・03!J60="","",様式02・03!J60)</f>
        <v>個</v>
      </c>
      <c r="K60" s="116" t="str">
        <f>IF(様式02・03!K60="","",様式02・03!K60)</f>
        <v>×</v>
      </c>
      <c r="L60" s="117">
        <f>IF(様式02・03!L60="","",様式02・03!L60)</f>
        <v>1.1000000000000001</v>
      </c>
      <c r="M60" s="324"/>
      <c r="N60" s="414"/>
      <c r="O60" s="324"/>
      <c r="P60" s="328"/>
    </row>
    <row r="61" spans="1:16">
      <c r="A61" s="127"/>
      <c r="B61" s="125"/>
      <c r="C61" s="125"/>
      <c r="D61" s="128"/>
      <c r="E61" s="329" t="str">
        <f>IF(様式02・03!E61="","",様式02・03!E61)</f>
        <v/>
      </c>
      <c r="F61" s="341" t="str">
        <f>IF(様式02・03!F61="","",様式02・03!F61)</f>
        <v/>
      </c>
      <c r="G61" s="321"/>
      <c r="H61" s="321"/>
      <c r="I61" s="321"/>
      <c r="J61" s="321"/>
      <c r="K61" s="321"/>
      <c r="L61" s="322"/>
      <c r="M61" s="323">
        <f t="shared" ref="M61" si="28">F62*I62*IF(L62="",1,L62)</f>
        <v>0</v>
      </c>
      <c r="N61" s="413">
        <f>様式02・03!M61</f>
        <v>0</v>
      </c>
      <c r="O61" s="323">
        <f t="shared" ref="O61" si="29">M61-N61</f>
        <v>0</v>
      </c>
      <c r="P61" s="327"/>
    </row>
    <row r="62" spans="1:16">
      <c r="A62" s="127"/>
      <c r="B62" s="125"/>
      <c r="C62" s="125"/>
      <c r="D62" s="126"/>
      <c r="E62" s="330" t="str">
        <f>IF(様式02・03!E62="","",様式02・03!E62)</f>
        <v/>
      </c>
      <c r="F62" s="106"/>
      <c r="G62" s="107" t="str">
        <f>IF(様式02・03!G62="","",様式02・03!G62)</f>
        <v>円</v>
      </c>
      <c r="H62" s="116" t="str">
        <f>IF(様式02・03!H62="","",様式02・03!H62)</f>
        <v>×</v>
      </c>
      <c r="I62" s="134"/>
      <c r="J62" s="107" t="str">
        <f>IF(様式02・03!J62="","",様式02・03!J62)</f>
        <v>個</v>
      </c>
      <c r="K62" s="116" t="str">
        <f>IF(様式02・03!K62="","",様式02・03!K62)</f>
        <v>×</v>
      </c>
      <c r="L62" s="117">
        <f>IF(様式02・03!L62="","",様式02・03!L62)</f>
        <v>1.1000000000000001</v>
      </c>
      <c r="M62" s="324"/>
      <c r="N62" s="414"/>
      <c r="O62" s="324"/>
      <c r="P62" s="328"/>
    </row>
    <row r="63" spans="1:16">
      <c r="A63" s="127"/>
      <c r="B63" s="125"/>
      <c r="C63" s="125"/>
      <c r="D63" s="128"/>
      <c r="E63" s="329" t="str">
        <f>IF(様式02・03!E63="","",様式02・03!E63)</f>
        <v/>
      </c>
      <c r="F63" s="341" t="str">
        <f>IF(様式02・03!F63="","",様式02・03!F63)</f>
        <v/>
      </c>
      <c r="G63" s="321"/>
      <c r="H63" s="321"/>
      <c r="I63" s="321"/>
      <c r="J63" s="321"/>
      <c r="K63" s="321"/>
      <c r="L63" s="322"/>
      <c r="M63" s="323">
        <f t="shared" ref="M63" si="30">F64*I64*IF(L64="",1,L64)</f>
        <v>0</v>
      </c>
      <c r="N63" s="413">
        <f>様式02・03!M63</f>
        <v>0</v>
      </c>
      <c r="O63" s="323">
        <f t="shared" ref="O63" si="31">M63-N63</f>
        <v>0</v>
      </c>
      <c r="P63" s="327"/>
    </row>
    <row r="64" spans="1:16">
      <c r="A64" s="127"/>
      <c r="B64" s="125"/>
      <c r="C64" s="125"/>
      <c r="D64" s="129"/>
      <c r="E64" s="330" t="str">
        <f>IF(様式02・03!E64="","",様式02・03!E64)</f>
        <v/>
      </c>
      <c r="F64" s="106"/>
      <c r="G64" s="107" t="str">
        <f>IF(様式02・03!G64="","",様式02・03!G64)</f>
        <v>円</v>
      </c>
      <c r="H64" s="116" t="str">
        <f>IF(様式02・03!H64="","",様式02・03!H64)</f>
        <v>×</v>
      </c>
      <c r="I64" s="134"/>
      <c r="J64" s="107" t="str">
        <f>IF(様式02・03!J64="","",様式02・03!J64)</f>
        <v>個</v>
      </c>
      <c r="K64" s="116" t="str">
        <f>IF(様式02・03!K64="","",様式02・03!K64)</f>
        <v>×</v>
      </c>
      <c r="L64" s="117">
        <f>IF(様式02・03!L64="","",様式02・03!L64)</f>
        <v>1.1000000000000001</v>
      </c>
      <c r="M64" s="324"/>
      <c r="N64" s="414"/>
      <c r="O64" s="324"/>
      <c r="P64" s="328"/>
    </row>
    <row r="65" spans="1:16" ht="30" customHeight="1">
      <c r="A65" s="130"/>
      <c r="B65" s="102"/>
      <c r="C65" s="102"/>
      <c r="D65" s="131"/>
      <c r="E65" s="312" t="s">
        <v>259</v>
      </c>
      <c r="F65" s="312"/>
      <c r="G65" s="312"/>
      <c r="H65" s="312"/>
      <c r="I65" s="312"/>
      <c r="J65" s="312"/>
      <c r="K65" s="312"/>
      <c r="L65" s="313"/>
      <c r="M65" s="23">
        <f t="shared" ref="M65:N65" si="32">SUM(M59:M64)</f>
        <v>0</v>
      </c>
      <c r="N65" s="23">
        <f t="shared" si="32"/>
        <v>0</v>
      </c>
      <c r="O65" s="23">
        <f t="shared" si="25"/>
        <v>0</v>
      </c>
      <c r="P65" s="93"/>
    </row>
    <row r="66" spans="1:16">
      <c r="A66" s="119" t="s">
        <v>57</v>
      </c>
      <c r="B66" s="120">
        <v>6</v>
      </c>
      <c r="C66" s="121" t="s">
        <v>58</v>
      </c>
      <c r="D66" s="122" t="s">
        <v>11</v>
      </c>
      <c r="E66" s="329" t="str">
        <f>IF(様式02・03!E66="","",様式02・03!E66)</f>
        <v/>
      </c>
      <c r="F66" s="341" t="str">
        <f>IF(様式02・03!F66="","",様式02・03!F66)</f>
        <v/>
      </c>
      <c r="G66" s="321"/>
      <c r="H66" s="321"/>
      <c r="I66" s="321"/>
      <c r="J66" s="321"/>
      <c r="K66" s="321"/>
      <c r="L66" s="322"/>
      <c r="M66" s="323">
        <f t="shared" ref="M66" si="33">F67*I67*IF(L67="",1,L67)</f>
        <v>0</v>
      </c>
      <c r="N66" s="413">
        <f>様式02・03!M66</f>
        <v>0</v>
      </c>
      <c r="O66" s="323">
        <f t="shared" ref="O66" si="34">M66-N66</f>
        <v>0</v>
      </c>
      <c r="P66" s="327"/>
    </row>
    <row r="67" spans="1:16">
      <c r="A67" s="123"/>
      <c r="B67" s="124"/>
      <c r="C67" s="125"/>
      <c r="D67" s="126"/>
      <c r="E67" s="330" t="str">
        <f>IF(様式02・03!E67="","",様式02・03!E67)</f>
        <v/>
      </c>
      <c r="F67" s="106"/>
      <c r="G67" s="107" t="str">
        <f>IF(様式02・03!G67="","",様式02・03!G67)</f>
        <v>円</v>
      </c>
      <c r="H67" s="116" t="str">
        <f>IF(様式02・03!H67="","",様式02・03!H67)</f>
        <v>×</v>
      </c>
      <c r="I67" s="134"/>
      <c r="J67" s="107" t="str">
        <f>IF(様式02・03!J67="","",様式02・03!J67)</f>
        <v>個</v>
      </c>
      <c r="K67" s="116" t="str">
        <f>IF(様式02・03!K67="","",様式02・03!K67)</f>
        <v>×</v>
      </c>
      <c r="L67" s="117">
        <f>IF(様式02・03!L67="","",様式02・03!L67)</f>
        <v>1.1000000000000001</v>
      </c>
      <c r="M67" s="324"/>
      <c r="N67" s="414"/>
      <c r="O67" s="324"/>
      <c r="P67" s="328"/>
    </row>
    <row r="68" spans="1:16">
      <c r="A68" s="127"/>
      <c r="B68" s="125"/>
      <c r="C68" s="125"/>
      <c r="D68" s="128"/>
      <c r="E68" s="329" t="str">
        <f>IF(様式02・03!E68="","",様式02・03!E68)</f>
        <v/>
      </c>
      <c r="F68" s="341" t="str">
        <f>IF(様式02・03!F68="","",様式02・03!F68)</f>
        <v/>
      </c>
      <c r="G68" s="321"/>
      <c r="H68" s="321"/>
      <c r="I68" s="321"/>
      <c r="J68" s="321"/>
      <c r="K68" s="321"/>
      <c r="L68" s="322"/>
      <c r="M68" s="323">
        <f t="shared" ref="M68" si="35">F69*I69*IF(L69="",1,L69)</f>
        <v>0</v>
      </c>
      <c r="N68" s="413">
        <f>様式02・03!M68</f>
        <v>0</v>
      </c>
      <c r="O68" s="323">
        <f t="shared" ref="O68" si="36">M68-N68</f>
        <v>0</v>
      </c>
      <c r="P68" s="327"/>
    </row>
    <row r="69" spans="1:16">
      <c r="A69" s="127"/>
      <c r="B69" s="125"/>
      <c r="C69" s="125"/>
      <c r="D69" s="126"/>
      <c r="E69" s="330" t="str">
        <f>IF(様式02・03!E69="","",様式02・03!E69)</f>
        <v/>
      </c>
      <c r="F69" s="106"/>
      <c r="G69" s="107" t="str">
        <f>IF(様式02・03!G69="","",様式02・03!G69)</f>
        <v>円</v>
      </c>
      <c r="H69" s="116" t="str">
        <f>IF(様式02・03!H69="","",様式02・03!H69)</f>
        <v>×</v>
      </c>
      <c r="I69" s="134"/>
      <c r="J69" s="107" t="str">
        <f>IF(様式02・03!J69="","",様式02・03!J69)</f>
        <v>個</v>
      </c>
      <c r="K69" s="116" t="str">
        <f>IF(様式02・03!K69="","",様式02・03!K69)</f>
        <v>×</v>
      </c>
      <c r="L69" s="117">
        <f>IF(様式02・03!L69="","",様式02・03!L69)</f>
        <v>1.1000000000000001</v>
      </c>
      <c r="M69" s="324"/>
      <c r="N69" s="414"/>
      <c r="O69" s="324"/>
      <c r="P69" s="328"/>
    </row>
    <row r="70" spans="1:16">
      <c r="A70" s="127"/>
      <c r="B70" s="125"/>
      <c r="C70" s="125"/>
      <c r="D70" s="128"/>
      <c r="E70" s="329" t="str">
        <f>IF(様式02・03!E70="","",様式02・03!E70)</f>
        <v/>
      </c>
      <c r="F70" s="341" t="str">
        <f>IF(様式02・03!F70="","",様式02・03!F70)</f>
        <v/>
      </c>
      <c r="G70" s="321"/>
      <c r="H70" s="321"/>
      <c r="I70" s="321"/>
      <c r="J70" s="321"/>
      <c r="K70" s="321"/>
      <c r="L70" s="322"/>
      <c r="M70" s="323">
        <f t="shared" ref="M70" si="37">F71*I71*IF(L71="",1,L71)</f>
        <v>0</v>
      </c>
      <c r="N70" s="413">
        <f>様式02・03!M70</f>
        <v>0</v>
      </c>
      <c r="O70" s="323">
        <f t="shared" ref="O70" si="38">M70-N70</f>
        <v>0</v>
      </c>
      <c r="P70" s="327"/>
    </row>
    <row r="71" spans="1:16">
      <c r="A71" s="127"/>
      <c r="B71" s="125"/>
      <c r="C71" s="125"/>
      <c r="D71" s="129"/>
      <c r="E71" s="330" t="str">
        <f>IF(様式02・03!E71="","",様式02・03!E71)</f>
        <v/>
      </c>
      <c r="F71" s="106"/>
      <c r="G71" s="107" t="str">
        <f>IF(様式02・03!G71="","",様式02・03!G71)</f>
        <v>円</v>
      </c>
      <c r="H71" s="116" t="str">
        <f>IF(様式02・03!H71="","",様式02・03!H71)</f>
        <v>×</v>
      </c>
      <c r="I71" s="134"/>
      <c r="J71" s="107" t="str">
        <f>IF(様式02・03!J71="","",様式02・03!J71)</f>
        <v>個</v>
      </c>
      <c r="K71" s="116" t="str">
        <f>IF(様式02・03!K71="","",様式02・03!K71)</f>
        <v>×</v>
      </c>
      <c r="L71" s="117">
        <f>IF(様式02・03!L71="","",様式02・03!L71)</f>
        <v>1.1000000000000001</v>
      </c>
      <c r="M71" s="324"/>
      <c r="N71" s="414"/>
      <c r="O71" s="324"/>
      <c r="P71" s="328"/>
    </row>
    <row r="72" spans="1:16" ht="30" customHeight="1">
      <c r="A72" s="130"/>
      <c r="B72" s="102"/>
      <c r="C72" s="102"/>
      <c r="D72" s="131"/>
      <c r="E72" s="312" t="s">
        <v>259</v>
      </c>
      <c r="F72" s="312"/>
      <c r="G72" s="312"/>
      <c r="H72" s="312"/>
      <c r="I72" s="312"/>
      <c r="J72" s="312"/>
      <c r="K72" s="312"/>
      <c r="L72" s="313"/>
      <c r="M72" s="23">
        <f t="shared" ref="M72:N72" si="39">SUM(M66:M71)</f>
        <v>0</v>
      </c>
      <c r="N72" s="23">
        <f t="shared" si="39"/>
        <v>0</v>
      </c>
      <c r="O72" s="23">
        <f t="shared" si="25"/>
        <v>0</v>
      </c>
      <c r="P72" s="93"/>
    </row>
    <row r="73" spans="1:16">
      <c r="A73" s="119" t="s">
        <v>57</v>
      </c>
      <c r="B73" s="120">
        <v>7</v>
      </c>
      <c r="C73" s="121" t="s">
        <v>58</v>
      </c>
      <c r="D73" s="122" t="s">
        <v>12</v>
      </c>
      <c r="E73" s="329" t="str">
        <f>IF(様式02・03!E73="","",様式02・03!E73)</f>
        <v/>
      </c>
      <c r="F73" s="341" t="str">
        <f>IF(様式02・03!F73="","",様式02・03!F73)</f>
        <v/>
      </c>
      <c r="G73" s="321"/>
      <c r="H73" s="321"/>
      <c r="I73" s="321"/>
      <c r="J73" s="321"/>
      <c r="K73" s="321"/>
      <c r="L73" s="322"/>
      <c r="M73" s="323">
        <f t="shared" ref="M73" si="40">F74*I74*IF(L74="",1,L74)</f>
        <v>0</v>
      </c>
      <c r="N73" s="413">
        <f>様式02・03!M73</f>
        <v>0</v>
      </c>
      <c r="O73" s="323">
        <f t="shared" ref="O73" si="41">M73-N73</f>
        <v>0</v>
      </c>
      <c r="P73" s="327"/>
    </row>
    <row r="74" spans="1:16">
      <c r="A74" s="123"/>
      <c r="B74" s="124"/>
      <c r="C74" s="125"/>
      <c r="D74" s="126"/>
      <c r="E74" s="330" t="str">
        <f>IF(様式02・03!E74="","",様式02・03!E74)</f>
        <v/>
      </c>
      <c r="F74" s="106"/>
      <c r="G74" s="107" t="str">
        <f>IF(様式02・03!G74="","",様式02・03!G74)</f>
        <v>円</v>
      </c>
      <c r="H74" s="116" t="str">
        <f>IF(様式02・03!H74="","",様式02・03!H74)</f>
        <v>×</v>
      </c>
      <c r="I74" s="134"/>
      <c r="J74" s="107" t="str">
        <f>IF(様式02・03!J74="","",様式02・03!J74)</f>
        <v>個</v>
      </c>
      <c r="K74" s="116" t="str">
        <f>IF(様式02・03!K74="","",様式02・03!K74)</f>
        <v>×</v>
      </c>
      <c r="L74" s="117">
        <f>IF(様式02・03!L74="","",様式02・03!L74)</f>
        <v>1.1000000000000001</v>
      </c>
      <c r="M74" s="324"/>
      <c r="N74" s="414"/>
      <c r="O74" s="324"/>
      <c r="P74" s="328"/>
    </row>
    <row r="75" spans="1:16">
      <c r="A75" s="127"/>
      <c r="B75" s="125"/>
      <c r="C75" s="125"/>
      <c r="D75" s="128"/>
      <c r="E75" s="329" t="str">
        <f>IF(様式02・03!E75="","",様式02・03!E75)</f>
        <v/>
      </c>
      <c r="F75" s="341" t="str">
        <f>IF(様式02・03!F75="","",様式02・03!F75)</f>
        <v/>
      </c>
      <c r="G75" s="321"/>
      <c r="H75" s="321"/>
      <c r="I75" s="321"/>
      <c r="J75" s="321"/>
      <c r="K75" s="321"/>
      <c r="L75" s="322"/>
      <c r="M75" s="323">
        <f t="shared" ref="M75" si="42">F76*I76*IF(L76="",1,L76)</f>
        <v>0</v>
      </c>
      <c r="N75" s="413">
        <f>様式02・03!M75</f>
        <v>0</v>
      </c>
      <c r="O75" s="323">
        <f t="shared" ref="O75" si="43">M75-N75</f>
        <v>0</v>
      </c>
      <c r="P75" s="327"/>
    </row>
    <row r="76" spans="1:16">
      <c r="A76" s="127"/>
      <c r="B76" s="125"/>
      <c r="C76" s="125"/>
      <c r="D76" s="126"/>
      <c r="E76" s="330" t="str">
        <f>IF(様式02・03!E76="","",様式02・03!E76)</f>
        <v/>
      </c>
      <c r="F76" s="106"/>
      <c r="G76" s="107" t="str">
        <f>IF(様式02・03!G76="","",様式02・03!G76)</f>
        <v>円</v>
      </c>
      <c r="H76" s="116" t="str">
        <f>IF(様式02・03!H76="","",様式02・03!H76)</f>
        <v>×</v>
      </c>
      <c r="I76" s="134"/>
      <c r="J76" s="107" t="str">
        <f>IF(様式02・03!J76="","",様式02・03!J76)</f>
        <v>個</v>
      </c>
      <c r="K76" s="116" t="str">
        <f>IF(様式02・03!K76="","",様式02・03!K76)</f>
        <v>×</v>
      </c>
      <c r="L76" s="117">
        <f>IF(様式02・03!L76="","",様式02・03!L76)</f>
        <v>1.1000000000000001</v>
      </c>
      <c r="M76" s="324"/>
      <c r="N76" s="414"/>
      <c r="O76" s="324"/>
      <c r="P76" s="328"/>
    </row>
    <row r="77" spans="1:16">
      <c r="A77" s="127"/>
      <c r="B77" s="125"/>
      <c r="C77" s="125"/>
      <c r="D77" s="128"/>
      <c r="E77" s="329" t="str">
        <f>IF(様式02・03!E77="","",様式02・03!E77)</f>
        <v/>
      </c>
      <c r="F77" s="341" t="str">
        <f>IF(様式02・03!F77="","",様式02・03!F77)</f>
        <v/>
      </c>
      <c r="G77" s="321"/>
      <c r="H77" s="321"/>
      <c r="I77" s="321"/>
      <c r="J77" s="321"/>
      <c r="K77" s="321"/>
      <c r="L77" s="322"/>
      <c r="M77" s="323">
        <f t="shared" ref="M77" si="44">F78*I78*IF(L78="",1,L78)</f>
        <v>0</v>
      </c>
      <c r="N77" s="413">
        <f>様式02・03!M77</f>
        <v>0</v>
      </c>
      <c r="O77" s="323">
        <f t="shared" ref="O77" si="45">M77-N77</f>
        <v>0</v>
      </c>
      <c r="P77" s="327"/>
    </row>
    <row r="78" spans="1:16">
      <c r="A78" s="127"/>
      <c r="B78" s="125"/>
      <c r="C78" s="125"/>
      <c r="D78" s="129"/>
      <c r="E78" s="330" t="str">
        <f>IF(様式02・03!E78="","",様式02・03!E78)</f>
        <v/>
      </c>
      <c r="F78" s="106"/>
      <c r="G78" s="107" t="str">
        <f>IF(様式02・03!G78="","",様式02・03!G78)</f>
        <v>円</v>
      </c>
      <c r="H78" s="116" t="str">
        <f>IF(様式02・03!H78="","",様式02・03!H78)</f>
        <v>×</v>
      </c>
      <c r="I78" s="134"/>
      <c r="J78" s="107" t="str">
        <f>IF(様式02・03!J78="","",様式02・03!J78)</f>
        <v>個</v>
      </c>
      <c r="K78" s="116" t="str">
        <f>IF(様式02・03!K78="","",様式02・03!K78)</f>
        <v>×</v>
      </c>
      <c r="L78" s="117">
        <f>IF(様式02・03!L78="","",様式02・03!L78)</f>
        <v>1.1000000000000001</v>
      </c>
      <c r="M78" s="324"/>
      <c r="N78" s="414"/>
      <c r="O78" s="324"/>
      <c r="P78" s="328"/>
    </row>
    <row r="79" spans="1:16" ht="30" customHeight="1">
      <c r="A79" s="130"/>
      <c r="B79" s="102"/>
      <c r="C79" s="102"/>
      <c r="D79" s="131"/>
      <c r="E79" s="312" t="s">
        <v>259</v>
      </c>
      <c r="F79" s="312"/>
      <c r="G79" s="312"/>
      <c r="H79" s="312"/>
      <c r="I79" s="312"/>
      <c r="J79" s="312"/>
      <c r="K79" s="312"/>
      <c r="L79" s="313"/>
      <c r="M79" s="23">
        <f t="shared" ref="M79:O93" si="46">SUM(M73:M78)</f>
        <v>0</v>
      </c>
      <c r="N79" s="23">
        <f t="shared" si="46"/>
        <v>0</v>
      </c>
      <c r="O79" s="23">
        <f t="shared" si="46"/>
        <v>0</v>
      </c>
      <c r="P79" s="93"/>
    </row>
    <row r="80" spans="1:16">
      <c r="A80" s="119" t="s">
        <v>57</v>
      </c>
      <c r="B80" s="120">
        <v>8</v>
      </c>
      <c r="C80" s="121" t="s">
        <v>58</v>
      </c>
      <c r="D80" s="122" t="s">
        <v>13</v>
      </c>
      <c r="E80" s="329" t="str">
        <f>IF(様式02・03!E80="","",様式02・03!E80)</f>
        <v/>
      </c>
      <c r="F80" s="341" t="str">
        <f>IF(様式02・03!F80="","",様式02・03!F80)</f>
        <v/>
      </c>
      <c r="G80" s="321"/>
      <c r="H80" s="321"/>
      <c r="I80" s="321"/>
      <c r="J80" s="321"/>
      <c r="K80" s="321"/>
      <c r="L80" s="322"/>
      <c r="M80" s="323">
        <f t="shared" ref="M80" si="47">F81*I81*IF(L81="",1,L81)</f>
        <v>0</v>
      </c>
      <c r="N80" s="413">
        <f>様式02・03!M80</f>
        <v>0</v>
      </c>
      <c r="O80" s="323">
        <f t="shared" ref="O80" si="48">M80-N80</f>
        <v>0</v>
      </c>
      <c r="P80" s="327"/>
    </row>
    <row r="81" spans="1:16">
      <c r="A81" s="123"/>
      <c r="B81" s="124"/>
      <c r="C81" s="125"/>
      <c r="D81" s="126"/>
      <c r="E81" s="330" t="str">
        <f>IF(様式02・03!E81="","",様式02・03!E81)</f>
        <v/>
      </c>
      <c r="F81" s="106"/>
      <c r="G81" s="107" t="str">
        <f>IF(様式02・03!G81="","",様式02・03!G81)</f>
        <v>円</v>
      </c>
      <c r="H81" s="116" t="str">
        <f>IF(様式02・03!H81="","",様式02・03!H81)</f>
        <v>×</v>
      </c>
      <c r="I81" s="134"/>
      <c r="J81" s="107" t="str">
        <f>IF(様式02・03!J81="","",様式02・03!J81)</f>
        <v>個</v>
      </c>
      <c r="K81" s="116" t="str">
        <f>IF(様式02・03!K81="","",様式02・03!K81)</f>
        <v>×</v>
      </c>
      <c r="L81" s="117">
        <f>IF(様式02・03!L81="","",様式02・03!L81)</f>
        <v>1.1000000000000001</v>
      </c>
      <c r="M81" s="324"/>
      <c r="N81" s="414"/>
      <c r="O81" s="324"/>
      <c r="P81" s="328"/>
    </row>
    <row r="82" spans="1:16">
      <c r="A82" s="127"/>
      <c r="B82" s="125"/>
      <c r="C82" s="125"/>
      <c r="D82" s="128"/>
      <c r="E82" s="329" t="str">
        <f>IF(様式02・03!E82="","",様式02・03!E82)</f>
        <v/>
      </c>
      <c r="F82" s="341" t="str">
        <f>IF(様式02・03!F82="","",様式02・03!F82)</f>
        <v/>
      </c>
      <c r="G82" s="321"/>
      <c r="H82" s="321"/>
      <c r="I82" s="321"/>
      <c r="J82" s="321"/>
      <c r="K82" s="321"/>
      <c r="L82" s="322"/>
      <c r="M82" s="323">
        <f t="shared" ref="M82" si="49">F83*I83*IF(L83="",1,L83)</f>
        <v>0</v>
      </c>
      <c r="N82" s="413">
        <f>様式02・03!M82</f>
        <v>0</v>
      </c>
      <c r="O82" s="323">
        <f t="shared" ref="O82" si="50">M82-N82</f>
        <v>0</v>
      </c>
      <c r="P82" s="327"/>
    </row>
    <row r="83" spans="1:16">
      <c r="A83" s="127"/>
      <c r="B83" s="125"/>
      <c r="C83" s="125"/>
      <c r="D83" s="126"/>
      <c r="E83" s="330" t="str">
        <f>IF(様式02・03!E83="","",様式02・03!E83)</f>
        <v/>
      </c>
      <c r="F83" s="106"/>
      <c r="G83" s="107" t="str">
        <f>IF(様式02・03!G83="","",様式02・03!G83)</f>
        <v>円</v>
      </c>
      <c r="H83" s="116" t="str">
        <f>IF(様式02・03!H83="","",様式02・03!H83)</f>
        <v>×</v>
      </c>
      <c r="I83" s="134"/>
      <c r="J83" s="107" t="str">
        <f>IF(様式02・03!J83="","",様式02・03!J83)</f>
        <v>個</v>
      </c>
      <c r="K83" s="116" t="str">
        <f>IF(様式02・03!K83="","",様式02・03!K83)</f>
        <v>×</v>
      </c>
      <c r="L83" s="117">
        <f>IF(様式02・03!L83="","",様式02・03!L83)</f>
        <v>1.1000000000000001</v>
      </c>
      <c r="M83" s="324"/>
      <c r="N83" s="414"/>
      <c r="O83" s="324"/>
      <c r="P83" s="328"/>
    </row>
    <row r="84" spans="1:16">
      <c r="A84" s="127"/>
      <c r="B84" s="125"/>
      <c r="C84" s="125"/>
      <c r="D84" s="128"/>
      <c r="E84" s="329" t="str">
        <f>IF(様式02・03!E84="","",様式02・03!E84)</f>
        <v/>
      </c>
      <c r="F84" s="341" t="str">
        <f>IF(様式02・03!F84="","",様式02・03!F84)</f>
        <v/>
      </c>
      <c r="G84" s="321"/>
      <c r="H84" s="321"/>
      <c r="I84" s="321"/>
      <c r="J84" s="321"/>
      <c r="K84" s="321"/>
      <c r="L84" s="322"/>
      <c r="M84" s="323">
        <f t="shared" ref="M84" si="51">F85*I85*IF(L85="",1,L85)</f>
        <v>0</v>
      </c>
      <c r="N84" s="413">
        <f>様式02・03!M84</f>
        <v>0</v>
      </c>
      <c r="O84" s="323">
        <f t="shared" ref="O84" si="52">M84-N84</f>
        <v>0</v>
      </c>
      <c r="P84" s="327"/>
    </row>
    <row r="85" spans="1:16">
      <c r="A85" s="127"/>
      <c r="B85" s="125"/>
      <c r="C85" s="125"/>
      <c r="D85" s="129"/>
      <c r="E85" s="330" t="str">
        <f>IF(様式02・03!E85="","",様式02・03!E85)</f>
        <v/>
      </c>
      <c r="F85" s="106"/>
      <c r="G85" s="107" t="str">
        <f>IF(様式02・03!G85="","",様式02・03!G85)</f>
        <v>円</v>
      </c>
      <c r="H85" s="116" t="str">
        <f>IF(様式02・03!H85="","",様式02・03!H85)</f>
        <v>×</v>
      </c>
      <c r="I85" s="134"/>
      <c r="J85" s="107" t="str">
        <f>IF(様式02・03!J85="","",様式02・03!J85)</f>
        <v>個</v>
      </c>
      <c r="K85" s="116" t="str">
        <f>IF(様式02・03!K85="","",様式02・03!K85)</f>
        <v>×</v>
      </c>
      <c r="L85" s="117">
        <f>IF(様式02・03!L85="","",様式02・03!L85)</f>
        <v>1.1000000000000001</v>
      </c>
      <c r="M85" s="324"/>
      <c r="N85" s="414"/>
      <c r="O85" s="324"/>
      <c r="P85" s="328"/>
    </row>
    <row r="86" spans="1:16" ht="30" customHeight="1">
      <c r="A86" s="130"/>
      <c r="B86" s="102"/>
      <c r="C86" s="102"/>
      <c r="D86" s="131"/>
      <c r="E86" s="312" t="s">
        <v>259</v>
      </c>
      <c r="F86" s="312"/>
      <c r="G86" s="312"/>
      <c r="H86" s="312"/>
      <c r="I86" s="312"/>
      <c r="J86" s="312"/>
      <c r="K86" s="312"/>
      <c r="L86" s="313"/>
      <c r="M86" s="23">
        <f t="shared" ref="M86:N86" si="53">SUM(M80:M85)</f>
        <v>0</v>
      </c>
      <c r="N86" s="23">
        <f t="shared" si="53"/>
        <v>0</v>
      </c>
      <c r="O86" s="23">
        <f t="shared" si="46"/>
        <v>0</v>
      </c>
      <c r="P86" s="93"/>
    </row>
    <row r="87" spans="1:16">
      <c r="A87" s="119" t="s">
        <v>57</v>
      </c>
      <c r="B87" s="120">
        <v>9</v>
      </c>
      <c r="C87" s="121" t="s">
        <v>58</v>
      </c>
      <c r="D87" s="122" t="s">
        <v>14</v>
      </c>
      <c r="E87" s="329" t="str">
        <f>IF(様式02・03!E87="","",様式02・03!E87)</f>
        <v/>
      </c>
      <c r="F87" s="341" t="str">
        <f>IF(様式02・03!F87="","",様式02・03!F87)</f>
        <v/>
      </c>
      <c r="G87" s="321"/>
      <c r="H87" s="321"/>
      <c r="I87" s="321"/>
      <c r="J87" s="321"/>
      <c r="K87" s="321"/>
      <c r="L87" s="322"/>
      <c r="M87" s="323">
        <f t="shared" ref="M87" si="54">F88*I88*IF(L88="",1,L88)</f>
        <v>0</v>
      </c>
      <c r="N87" s="413">
        <f>様式02・03!M87</f>
        <v>0</v>
      </c>
      <c r="O87" s="323">
        <f t="shared" ref="O87" si="55">M87-N87</f>
        <v>0</v>
      </c>
      <c r="P87" s="327"/>
    </row>
    <row r="88" spans="1:16">
      <c r="A88" s="123"/>
      <c r="B88" s="124"/>
      <c r="C88" s="125"/>
      <c r="D88" s="126"/>
      <c r="E88" s="330" t="str">
        <f>IF(様式02・03!E88="","",様式02・03!E88)</f>
        <v/>
      </c>
      <c r="F88" s="106"/>
      <c r="G88" s="107" t="str">
        <f>IF(様式02・03!G88="","",様式02・03!G88)</f>
        <v>円</v>
      </c>
      <c r="H88" s="116" t="str">
        <f>IF(様式02・03!H88="","",様式02・03!H88)</f>
        <v>×</v>
      </c>
      <c r="I88" s="134"/>
      <c r="J88" s="107" t="str">
        <f>IF(様式02・03!J88="","",様式02・03!J88)</f>
        <v>個</v>
      </c>
      <c r="K88" s="116" t="str">
        <f>IF(様式02・03!K88="","",様式02・03!K88)</f>
        <v>×</v>
      </c>
      <c r="L88" s="117">
        <f>IF(様式02・03!L88="","",様式02・03!L88)</f>
        <v>1.1000000000000001</v>
      </c>
      <c r="M88" s="324"/>
      <c r="N88" s="414"/>
      <c r="O88" s="324"/>
      <c r="P88" s="328"/>
    </row>
    <row r="89" spans="1:16">
      <c r="A89" s="127"/>
      <c r="B89" s="125"/>
      <c r="C89" s="125"/>
      <c r="D89" s="128"/>
      <c r="E89" s="329" t="str">
        <f>IF(様式02・03!E89="","",様式02・03!E89)</f>
        <v/>
      </c>
      <c r="F89" s="341" t="str">
        <f>IF(様式02・03!F89="","",様式02・03!F89)</f>
        <v/>
      </c>
      <c r="G89" s="321"/>
      <c r="H89" s="321"/>
      <c r="I89" s="321"/>
      <c r="J89" s="321"/>
      <c r="K89" s="321"/>
      <c r="L89" s="322"/>
      <c r="M89" s="323">
        <f t="shared" ref="M89" si="56">F90*I90*IF(L90="",1,L90)</f>
        <v>0</v>
      </c>
      <c r="N89" s="413">
        <f>様式02・03!M89</f>
        <v>0</v>
      </c>
      <c r="O89" s="323">
        <f t="shared" ref="O89" si="57">M89-N89</f>
        <v>0</v>
      </c>
      <c r="P89" s="327"/>
    </row>
    <row r="90" spans="1:16">
      <c r="A90" s="127"/>
      <c r="B90" s="125"/>
      <c r="C90" s="125"/>
      <c r="D90" s="126"/>
      <c r="E90" s="330" t="str">
        <f>IF(様式02・03!E90="","",様式02・03!E90)</f>
        <v/>
      </c>
      <c r="F90" s="106"/>
      <c r="G90" s="107" t="str">
        <f>IF(様式02・03!G90="","",様式02・03!G90)</f>
        <v>円</v>
      </c>
      <c r="H90" s="116" t="str">
        <f>IF(様式02・03!H90="","",様式02・03!H90)</f>
        <v>×</v>
      </c>
      <c r="I90" s="134"/>
      <c r="J90" s="107" t="str">
        <f>IF(様式02・03!J90="","",様式02・03!J90)</f>
        <v>個</v>
      </c>
      <c r="K90" s="116" t="str">
        <f>IF(様式02・03!K90="","",様式02・03!K90)</f>
        <v>×</v>
      </c>
      <c r="L90" s="117">
        <f>IF(様式02・03!L90="","",様式02・03!L90)</f>
        <v>1.1000000000000001</v>
      </c>
      <c r="M90" s="324"/>
      <c r="N90" s="414"/>
      <c r="O90" s="324"/>
      <c r="P90" s="328"/>
    </row>
    <row r="91" spans="1:16">
      <c r="A91" s="127"/>
      <c r="B91" s="125"/>
      <c r="C91" s="125"/>
      <c r="D91" s="128"/>
      <c r="E91" s="329" t="str">
        <f>IF(様式02・03!E91="","",様式02・03!E91)</f>
        <v/>
      </c>
      <c r="F91" s="341" t="str">
        <f>IF(様式02・03!F91="","",様式02・03!F91)</f>
        <v/>
      </c>
      <c r="G91" s="321"/>
      <c r="H91" s="321"/>
      <c r="I91" s="321"/>
      <c r="J91" s="321"/>
      <c r="K91" s="321"/>
      <c r="L91" s="322"/>
      <c r="M91" s="323">
        <f t="shared" ref="M91" si="58">F92*I92*IF(L92="",1,L92)</f>
        <v>0</v>
      </c>
      <c r="N91" s="413">
        <f>様式02・03!M91</f>
        <v>0</v>
      </c>
      <c r="O91" s="323">
        <f t="shared" ref="O91" si="59">M91-N91</f>
        <v>0</v>
      </c>
      <c r="P91" s="327"/>
    </row>
    <row r="92" spans="1:16">
      <c r="A92" s="127"/>
      <c r="B92" s="125"/>
      <c r="C92" s="125"/>
      <c r="D92" s="129"/>
      <c r="E92" s="330" t="str">
        <f>IF(様式02・03!E92="","",様式02・03!E92)</f>
        <v/>
      </c>
      <c r="F92" s="106"/>
      <c r="G92" s="107" t="str">
        <f>IF(様式02・03!G92="","",様式02・03!G92)</f>
        <v>円</v>
      </c>
      <c r="H92" s="116" t="str">
        <f>IF(様式02・03!H92="","",様式02・03!H92)</f>
        <v>×</v>
      </c>
      <c r="I92" s="134"/>
      <c r="J92" s="107" t="str">
        <f>IF(様式02・03!J92="","",様式02・03!J92)</f>
        <v>個</v>
      </c>
      <c r="K92" s="116" t="str">
        <f>IF(様式02・03!K92="","",様式02・03!K92)</f>
        <v>×</v>
      </c>
      <c r="L92" s="117">
        <f>IF(様式02・03!L92="","",様式02・03!L92)</f>
        <v>1.1000000000000001</v>
      </c>
      <c r="M92" s="324"/>
      <c r="N92" s="414"/>
      <c r="O92" s="324"/>
      <c r="P92" s="328"/>
    </row>
    <row r="93" spans="1:16" ht="30" customHeight="1">
      <c r="A93" s="130"/>
      <c r="B93" s="102"/>
      <c r="C93" s="102"/>
      <c r="D93" s="131"/>
      <c r="E93" s="312" t="s">
        <v>259</v>
      </c>
      <c r="F93" s="312"/>
      <c r="G93" s="312"/>
      <c r="H93" s="312"/>
      <c r="I93" s="312"/>
      <c r="J93" s="312"/>
      <c r="K93" s="312"/>
      <c r="L93" s="313"/>
      <c r="M93" s="23">
        <f t="shared" ref="M93:N93" si="60">SUM(M87:M92)</f>
        <v>0</v>
      </c>
      <c r="N93" s="23">
        <f t="shared" si="60"/>
        <v>0</v>
      </c>
      <c r="O93" s="23">
        <f t="shared" si="46"/>
        <v>0</v>
      </c>
      <c r="P93" s="93"/>
    </row>
    <row r="94" spans="1:16">
      <c r="A94" s="119" t="s">
        <v>57</v>
      </c>
      <c r="B94" s="120">
        <v>10</v>
      </c>
      <c r="C94" s="121" t="s">
        <v>58</v>
      </c>
      <c r="D94" s="122" t="s">
        <v>5</v>
      </c>
      <c r="E94" s="329" t="str">
        <f>IF(様式02・03!E94="","",様式02・03!E94)</f>
        <v/>
      </c>
      <c r="F94" s="341" t="str">
        <f>IF(様式02・03!F94="","",様式02・03!F94)</f>
        <v/>
      </c>
      <c r="G94" s="321"/>
      <c r="H94" s="321"/>
      <c r="I94" s="321"/>
      <c r="J94" s="321"/>
      <c r="K94" s="321"/>
      <c r="L94" s="322"/>
      <c r="M94" s="323">
        <f t="shared" ref="M94" si="61">F95*I95*IF(L95="",1,L95)</f>
        <v>0</v>
      </c>
      <c r="N94" s="413">
        <f>様式02・03!M94</f>
        <v>0</v>
      </c>
      <c r="O94" s="323">
        <f t="shared" ref="O94" si="62">M94-N94</f>
        <v>0</v>
      </c>
      <c r="P94" s="327"/>
    </row>
    <row r="95" spans="1:16">
      <c r="A95" s="123"/>
      <c r="B95" s="124"/>
      <c r="C95" s="125"/>
      <c r="D95" s="126"/>
      <c r="E95" s="330" t="str">
        <f>IF(様式02・03!E95="","",様式02・03!E95)</f>
        <v/>
      </c>
      <c r="F95" s="106"/>
      <c r="G95" s="107" t="str">
        <f>IF(様式02・03!G95="","",様式02・03!G95)</f>
        <v>円</v>
      </c>
      <c r="H95" s="116" t="str">
        <f>IF(様式02・03!H95="","",様式02・03!H95)</f>
        <v>×</v>
      </c>
      <c r="I95" s="134"/>
      <c r="J95" s="107" t="str">
        <f>IF(様式02・03!J95="","",様式02・03!J95)</f>
        <v>個</v>
      </c>
      <c r="K95" s="116" t="str">
        <f>IF(様式02・03!K95="","",様式02・03!K95)</f>
        <v>×</v>
      </c>
      <c r="L95" s="117">
        <f>IF(様式02・03!L95="","",様式02・03!L95)</f>
        <v>1.1000000000000001</v>
      </c>
      <c r="M95" s="324"/>
      <c r="N95" s="414"/>
      <c r="O95" s="324"/>
      <c r="P95" s="328"/>
    </row>
    <row r="96" spans="1:16">
      <c r="A96" s="127"/>
      <c r="B96" s="125"/>
      <c r="C96" s="125"/>
      <c r="D96" s="128"/>
      <c r="E96" s="329" t="str">
        <f>IF(様式02・03!E96="","",様式02・03!E96)</f>
        <v/>
      </c>
      <c r="F96" s="341" t="str">
        <f>IF(様式02・03!F96="","",様式02・03!F96)</f>
        <v/>
      </c>
      <c r="G96" s="321"/>
      <c r="H96" s="321"/>
      <c r="I96" s="321"/>
      <c r="J96" s="321"/>
      <c r="K96" s="321"/>
      <c r="L96" s="322"/>
      <c r="M96" s="323">
        <f t="shared" ref="M96" si="63">F97*I97*IF(L97="",1,L97)</f>
        <v>0</v>
      </c>
      <c r="N96" s="413">
        <f>様式02・03!M96</f>
        <v>0</v>
      </c>
      <c r="O96" s="323">
        <f t="shared" ref="O96" si="64">M96-N96</f>
        <v>0</v>
      </c>
      <c r="P96" s="327"/>
    </row>
    <row r="97" spans="1:16">
      <c r="A97" s="127"/>
      <c r="B97" s="125"/>
      <c r="C97" s="125"/>
      <c r="D97" s="126"/>
      <c r="E97" s="330" t="str">
        <f>IF(様式02・03!E97="","",様式02・03!E97)</f>
        <v/>
      </c>
      <c r="F97" s="106"/>
      <c r="G97" s="107" t="str">
        <f>IF(様式02・03!G97="","",様式02・03!G97)</f>
        <v>円</v>
      </c>
      <c r="H97" s="116" t="str">
        <f>IF(様式02・03!H97="","",様式02・03!H97)</f>
        <v>×</v>
      </c>
      <c r="I97" s="134"/>
      <c r="J97" s="107" t="str">
        <f>IF(様式02・03!J97="","",様式02・03!J97)</f>
        <v>個</v>
      </c>
      <c r="K97" s="116" t="str">
        <f>IF(様式02・03!K97="","",様式02・03!K97)</f>
        <v>×</v>
      </c>
      <c r="L97" s="117">
        <f>IF(様式02・03!L97="","",様式02・03!L97)</f>
        <v>1.1000000000000001</v>
      </c>
      <c r="M97" s="324"/>
      <c r="N97" s="414"/>
      <c r="O97" s="324"/>
      <c r="P97" s="328"/>
    </row>
    <row r="98" spans="1:16">
      <c r="A98" s="127"/>
      <c r="B98" s="125"/>
      <c r="C98" s="125"/>
      <c r="D98" s="128"/>
      <c r="E98" s="329" t="str">
        <f>IF(様式02・03!E98="","",様式02・03!E98)</f>
        <v/>
      </c>
      <c r="F98" s="341" t="str">
        <f>IF(様式02・03!F98="","",様式02・03!F98)</f>
        <v/>
      </c>
      <c r="G98" s="321"/>
      <c r="H98" s="321"/>
      <c r="I98" s="321"/>
      <c r="J98" s="321"/>
      <c r="K98" s="321"/>
      <c r="L98" s="322"/>
      <c r="M98" s="323">
        <f t="shared" ref="M98" si="65">F99*I99*IF(L99="",1,L99)</f>
        <v>0</v>
      </c>
      <c r="N98" s="413">
        <f>様式02・03!M98</f>
        <v>0</v>
      </c>
      <c r="O98" s="323">
        <f t="shared" ref="O98" si="66">M98-N98</f>
        <v>0</v>
      </c>
      <c r="P98" s="327"/>
    </row>
    <row r="99" spans="1:16">
      <c r="A99" s="127"/>
      <c r="B99" s="125"/>
      <c r="C99" s="125"/>
      <c r="D99" s="129"/>
      <c r="E99" s="330" t="str">
        <f>IF(様式02・03!E99="","",様式02・03!E99)</f>
        <v/>
      </c>
      <c r="F99" s="106"/>
      <c r="G99" s="107" t="str">
        <f>IF(様式02・03!G99="","",様式02・03!G99)</f>
        <v>円</v>
      </c>
      <c r="H99" s="116" t="str">
        <f>IF(様式02・03!H99="","",様式02・03!H99)</f>
        <v>×</v>
      </c>
      <c r="I99" s="134"/>
      <c r="J99" s="107" t="str">
        <f>IF(様式02・03!J99="","",様式02・03!J99)</f>
        <v>個</v>
      </c>
      <c r="K99" s="116" t="str">
        <f>IF(様式02・03!K99="","",様式02・03!K99)</f>
        <v>×</v>
      </c>
      <c r="L99" s="117">
        <f>IF(様式02・03!L99="","",様式02・03!L99)</f>
        <v>1.1000000000000001</v>
      </c>
      <c r="M99" s="324"/>
      <c r="N99" s="414"/>
      <c r="O99" s="324"/>
      <c r="P99" s="328"/>
    </row>
    <row r="100" spans="1:16" ht="30" customHeight="1">
      <c r="A100" s="94"/>
      <c r="B100" s="33"/>
      <c r="C100" s="33"/>
      <c r="D100" s="118"/>
      <c r="E100" s="312" t="s">
        <v>259</v>
      </c>
      <c r="F100" s="312"/>
      <c r="G100" s="312"/>
      <c r="H100" s="312"/>
      <c r="I100" s="312"/>
      <c r="J100" s="312"/>
      <c r="K100" s="312"/>
      <c r="L100" s="313"/>
      <c r="M100" s="23">
        <f t="shared" ref="M100:O100" si="67">SUM(M94:M99)</f>
        <v>0</v>
      </c>
      <c r="N100" s="23">
        <f t="shared" si="67"/>
        <v>0</v>
      </c>
      <c r="O100" s="23">
        <f t="shared" si="67"/>
        <v>0</v>
      </c>
      <c r="P100" s="93"/>
    </row>
    <row r="101" spans="1:16">
      <c r="A101" s="24" t="s">
        <v>57</v>
      </c>
      <c r="B101" s="25">
        <v>11</v>
      </c>
      <c r="C101" s="26" t="s">
        <v>58</v>
      </c>
      <c r="D101" s="354" t="s">
        <v>254</v>
      </c>
      <c r="E101" s="355"/>
      <c r="F101" s="341" t="str">
        <f>IF(様式02・03!F101="","",様式02・03!F101)</f>
        <v/>
      </c>
      <c r="G101" s="321"/>
      <c r="H101" s="321"/>
      <c r="I101" s="321"/>
      <c r="J101" s="321"/>
      <c r="K101" s="321"/>
      <c r="L101" s="322"/>
      <c r="M101" s="323">
        <f t="shared" ref="M101" si="68">F102*I102*IF(L102="",1,L102)</f>
        <v>0</v>
      </c>
      <c r="N101" s="413">
        <f>様式02・03!M101</f>
        <v>0</v>
      </c>
      <c r="O101" s="323">
        <f t="shared" ref="O101" si="69">M101-N101</f>
        <v>0</v>
      </c>
      <c r="P101" s="327"/>
    </row>
    <row r="102" spans="1:16">
      <c r="A102" s="108"/>
      <c r="B102" s="96"/>
      <c r="C102" s="32"/>
      <c r="D102" s="129"/>
      <c r="E102" s="126"/>
      <c r="F102" s="106"/>
      <c r="G102" s="107" t="str">
        <f>IF(様式02・03!G102="","",様式02・03!G102)</f>
        <v>円</v>
      </c>
      <c r="H102" s="116" t="str">
        <f>IF(様式02・03!H102="","",様式02・03!H102)</f>
        <v>×</v>
      </c>
      <c r="I102" s="134"/>
      <c r="J102" s="107" t="str">
        <f>IF(様式02・03!J102="","",様式02・03!J102)</f>
        <v>個</v>
      </c>
      <c r="K102" s="116" t="str">
        <f>IF(様式02・03!K102="","",様式02・03!K102)</f>
        <v>×</v>
      </c>
      <c r="L102" s="117">
        <f>IF(様式02・03!L102="","",様式02・03!L102)</f>
        <v>1.1000000000000001</v>
      </c>
      <c r="M102" s="324"/>
      <c r="N102" s="414"/>
      <c r="O102" s="324"/>
      <c r="P102" s="328"/>
    </row>
    <row r="103" spans="1:16">
      <c r="A103" s="95"/>
      <c r="B103" s="32"/>
      <c r="C103" s="32"/>
      <c r="D103" s="129"/>
      <c r="E103" s="132"/>
      <c r="F103" s="341" t="str">
        <f>IF(様式02・03!F103="","",様式02・03!F103)</f>
        <v/>
      </c>
      <c r="G103" s="321"/>
      <c r="H103" s="321"/>
      <c r="I103" s="321"/>
      <c r="J103" s="321"/>
      <c r="K103" s="321"/>
      <c r="L103" s="322"/>
      <c r="M103" s="323">
        <f t="shared" ref="M103" si="70">F104*I104*IF(L104="",1,L104)</f>
        <v>0</v>
      </c>
      <c r="N103" s="413">
        <f>様式02・03!M103</f>
        <v>0</v>
      </c>
      <c r="O103" s="323">
        <f t="shared" ref="O103" si="71">M103-N103</f>
        <v>0</v>
      </c>
      <c r="P103" s="327"/>
    </row>
    <row r="104" spans="1:16">
      <c r="A104" s="95"/>
      <c r="B104" s="32"/>
      <c r="C104" s="32"/>
      <c r="D104" s="129"/>
      <c r="E104" s="132"/>
      <c r="F104" s="106"/>
      <c r="G104" s="107" t="str">
        <f>IF(様式02・03!G104="","",様式02・03!G104)</f>
        <v>円</v>
      </c>
      <c r="H104" s="116" t="str">
        <f>IF(様式02・03!H104="","",様式02・03!H104)</f>
        <v>×</v>
      </c>
      <c r="I104" s="134"/>
      <c r="J104" s="107" t="str">
        <f>IF(様式02・03!J104="","",様式02・03!J104)</f>
        <v>個</v>
      </c>
      <c r="K104" s="116" t="str">
        <f>IF(様式02・03!K104="","",様式02・03!K104)</f>
        <v>×</v>
      </c>
      <c r="L104" s="117">
        <f>IF(様式02・03!L104="","",様式02・03!L104)</f>
        <v>1.1000000000000001</v>
      </c>
      <c r="M104" s="324"/>
      <c r="N104" s="414"/>
      <c r="O104" s="324"/>
      <c r="P104" s="328"/>
    </row>
    <row r="105" spans="1:16">
      <c r="A105" s="95"/>
      <c r="B105" s="32"/>
      <c r="C105" s="32"/>
      <c r="D105" s="129"/>
      <c r="E105" s="132"/>
      <c r="F105" s="341" t="str">
        <f>IF(様式02・03!F105="","",様式02・03!F105)</f>
        <v/>
      </c>
      <c r="G105" s="321"/>
      <c r="H105" s="321"/>
      <c r="I105" s="321"/>
      <c r="J105" s="321"/>
      <c r="K105" s="321"/>
      <c r="L105" s="322"/>
      <c r="M105" s="323">
        <f t="shared" ref="M105" si="72">F106*I106*IF(L106="",1,L106)</f>
        <v>0</v>
      </c>
      <c r="N105" s="413">
        <f>様式02・03!M105</f>
        <v>0</v>
      </c>
      <c r="O105" s="323">
        <f t="shared" ref="O105" si="73">M105-N105</f>
        <v>0</v>
      </c>
      <c r="P105" s="327"/>
    </row>
    <row r="106" spans="1:16">
      <c r="A106" s="95"/>
      <c r="B106" s="32"/>
      <c r="C106" s="32"/>
      <c r="D106" s="129"/>
      <c r="E106" s="132"/>
      <c r="F106" s="106"/>
      <c r="G106" s="107" t="str">
        <f>IF(様式02・03!G106="","",様式02・03!G106)</f>
        <v>円</v>
      </c>
      <c r="H106" s="116" t="str">
        <f>IF(様式02・03!H106="","",様式02・03!H106)</f>
        <v>×</v>
      </c>
      <c r="I106" s="134"/>
      <c r="J106" s="107" t="str">
        <f>IF(様式02・03!J106="","",様式02・03!J106)</f>
        <v>個</v>
      </c>
      <c r="K106" s="116" t="str">
        <f>IF(様式02・03!K106="","",様式02・03!K106)</f>
        <v>×</v>
      </c>
      <c r="L106" s="117">
        <f>IF(様式02・03!L106="","",様式02・03!L106)</f>
        <v>1.1000000000000001</v>
      </c>
      <c r="M106" s="324"/>
      <c r="N106" s="414"/>
      <c r="O106" s="324"/>
      <c r="P106" s="328"/>
    </row>
    <row r="107" spans="1:16" ht="30" customHeight="1">
      <c r="A107" s="94"/>
      <c r="B107" s="105"/>
      <c r="C107" s="105"/>
      <c r="D107" s="131"/>
      <c r="E107" s="133"/>
      <c r="F107" s="312" t="s">
        <v>261</v>
      </c>
      <c r="G107" s="312"/>
      <c r="H107" s="312"/>
      <c r="I107" s="312"/>
      <c r="J107" s="312"/>
      <c r="K107" s="312"/>
      <c r="L107" s="313"/>
      <c r="M107" s="23">
        <f t="shared" ref="M107" si="74">SUM(M101:M106)</f>
        <v>0</v>
      </c>
      <c r="N107" s="23">
        <f t="shared" ref="N107" si="75">SUM(N101:N106)</f>
        <v>0</v>
      </c>
      <c r="O107" s="23">
        <f t="shared" ref="O107" si="76">SUM(O101:O106)</f>
        <v>0</v>
      </c>
      <c r="P107" s="93"/>
    </row>
    <row r="108" spans="1:16">
      <c r="A108" s="24" t="s">
        <v>57</v>
      </c>
      <c r="B108" s="25">
        <v>12</v>
      </c>
      <c r="C108" s="26" t="s">
        <v>58</v>
      </c>
      <c r="D108" s="354" t="s">
        <v>15</v>
      </c>
      <c r="E108" s="355"/>
      <c r="F108" s="341" t="str">
        <f>IF(様式02・03!F108="","",様式02・03!F108)</f>
        <v/>
      </c>
      <c r="G108" s="321"/>
      <c r="H108" s="321"/>
      <c r="I108" s="321"/>
      <c r="J108" s="321"/>
      <c r="K108" s="321"/>
      <c r="L108" s="322"/>
      <c r="M108" s="323">
        <f t="shared" ref="M108" si="77">F109*I109*IF(L109="",1,L109)</f>
        <v>0</v>
      </c>
      <c r="N108" s="413">
        <f>様式02・03!M108</f>
        <v>0</v>
      </c>
      <c r="O108" s="323">
        <f t="shared" ref="O108" si="78">M108-N108</f>
        <v>0</v>
      </c>
      <c r="P108" s="327"/>
    </row>
    <row r="109" spans="1:16">
      <c r="A109" s="108"/>
      <c r="B109" s="96"/>
      <c r="C109" s="32"/>
      <c r="D109" s="129"/>
      <c r="E109" s="126"/>
      <c r="F109" s="106"/>
      <c r="G109" s="107" t="str">
        <f>IF(様式02・03!G109="","",様式02・03!G109)</f>
        <v>円</v>
      </c>
      <c r="H109" s="116" t="str">
        <f>IF(様式02・03!H109="","",様式02・03!H109)</f>
        <v>×</v>
      </c>
      <c r="I109" s="134"/>
      <c r="J109" s="107" t="str">
        <f>IF(様式02・03!J109="","",様式02・03!J109)</f>
        <v>個</v>
      </c>
      <c r="K109" s="116" t="str">
        <f>IF(様式02・03!K109="","",様式02・03!K109)</f>
        <v>×</v>
      </c>
      <c r="L109" s="117">
        <f>IF(様式02・03!L109="","",様式02・03!L109)</f>
        <v>1.1000000000000001</v>
      </c>
      <c r="M109" s="324"/>
      <c r="N109" s="414"/>
      <c r="O109" s="324"/>
      <c r="P109" s="328"/>
    </row>
    <row r="110" spans="1:16">
      <c r="A110" s="95"/>
      <c r="B110" s="32"/>
      <c r="C110" s="32"/>
      <c r="D110" s="129"/>
      <c r="E110" s="132"/>
      <c r="F110" s="341" t="str">
        <f>IF(様式02・03!F110="","",様式02・03!F110)</f>
        <v/>
      </c>
      <c r="G110" s="321"/>
      <c r="H110" s="321"/>
      <c r="I110" s="321"/>
      <c r="J110" s="321"/>
      <c r="K110" s="321"/>
      <c r="L110" s="322"/>
      <c r="M110" s="323">
        <f t="shared" ref="M110" si="79">F111*I111*IF(L111="",1,L111)</f>
        <v>0</v>
      </c>
      <c r="N110" s="413">
        <f>様式02・03!M110</f>
        <v>0</v>
      </c>
      <c r="O110" s="323">
        <f t="shared" ref="O110" si="80">M110-N110</f>
        <v>0</v>
      </c>
      <c r="P110" s="327"/>
    </row>
    <row r="111" spans="1:16">
      <c r="A111" s="95"/>
      <c r="B111" s="32"/>
      <c r="C111" s="32"/>
      <c r="D111" s="129"/>
      <c r="E111" s="132"/>
      <c r="F111" s="106"/>
      <c r="G111" s="107" t="str">
        <f>IF(様式02・03!G111="","",様式02・03!G111)</f>
        <v>円</v>
      </c>
      <c r="H111" s="116" t="str">
        <f>IF(様式02・03!H111="","",様式02・03!H111)</f>
        <v>×</v>
      </c>
      <c r="I111" s="134"/>
      <c r="J111" s="107" t="str">
        <f>IF(様式02・03!J111="","",様式02・03!J111)</f>
        <v>個</v>
      </c>
      <c r="K111" s="116" t="str">
        <f>IF(様式02・03!K111="","",様式02・03!K111)</f>
        <v>×</v>
      </c>
      <c r="L111" s="117">
        <f>IF(様式02・03!L111="","",様式02・03!L111)</f>
        <v>1.1000000000000001</v>
      </c>
      <c r="M111" s="324"/>
      <c r="N111" s="414"/>
      <c r="O111" s="324"/>
      <c r="P111" s="328"/>
    </row>
    <row r="112" spans="1:16">
      <c r="A112" s="95"/>
      <c r="B112" s="32"/>
      <c r="C112" s="32"/>
      <c r="D112" s="129"/>
      <c r="E112" s="132"/>
      <c r="F112" s="341" t="str">
        <f>IF(様式02・03!F112="","",様式02・03!F112)</f>
        <v/>
      </c>
      <c r="G112" s="321"/>
      <c r="H112" s="321"/>
      <c r="I112" s="321"/>
      <c r="J112" s="321"/>
      <c r="K112" s="321"/>
      <c r="L112" s="322"/>
      <c r="M112" s="323">
        <f t="shared" ref="M112" si="81">F113*I113*IF(L113="",1,L113)</f>
        <v>0</v>
      </c>
      <c r="N112" s="413">
        <f>様式02・03!M112</f>
        <v>0</v>
      </c>
      <c r="O112" s="323">
        <f t="shared" ref="O112" si="82">M112-N112</f>
        <v>0</v>
      </c>
      <c r="P112" s="327"/>
    </row>
    <row r="113" spans="1:16">
      <c r="A113" s="95"/>
      <c r="B113" s="32"/>
      <c r="C113" s="32"/>
      <c r="D113" s="129"/>
      <c r="E113" s="132"/>
      <c r="F113" s="106"/>
      <c r="G113" s="107" t="str">
        <f>IF(様式02・03!G113="","",様式02・03!G113)</f>
        <v>円</v>
      </c>
      <c r="H113" s="116" t="str">
        <f>IF(様式02・03!H113="","",様式02・03!H113)</f>
        <v>×</v>
      </c>
      <c r="I113" s="134"/>
      <c r="J113" s="107" t="str">
        <f>IF(様式02・03!J113="","",様式02・03!J113)</f>
        <v>個</v>
      </c>
      <c r="K113" s="116" t="str">
        <f>IF(様式02・03!K113="","",様式02・03!K113)</f>
        <v>×</v>
      </c>
      <c r="L113" s="117">
        <f>IF(様式02・03!L113="","",様式02・03!L113)</f>
        <v>1.1000000000000001</v>
      </c>
      <c r="M113" s="324"/>
      <c r="N113" s="414"/>
      <c r="O113" s="324"/>
      <c r="P113" s="328"/>
    </row>
    <row r="114" spans="1:16" ht="30" customHeight="1">
      <c r="A114" s="94"/>
      <c r="B114" s="105"/>
      <c r="C114" s="105"/>
      <c r="D114" s="131"/>
      <c r="E114" s="133"/>
      <c r="F114" s="312" t="s">
        <v>261</v>
      </c>
      <c r="G114" s="312"/>
      <c r="H114" s="312"/>
      <c r="I114" s="312"/>
      <c r="J114" s="312"/>
      <c r="K114" s="312"/>
      <c r="L114" s="313"/>
      <c r="M114" s="23">
        <f t="shared" ref="M114" si="83">SUM(M108:M113)</f>
        <v>0</v>
      </c>
      <c r="N114" s="23">
        <f t="shared" ref="N114" si="84">SUM(N108:N113)</f>
        <v>0</v>
      </c>
      <c r="O114" s="23">
        <f t="shared" ref="O114" si="85">SUM(O108:O113)</f>
        <v>0</v>
      </c>
      <c r="P114" s="93"/>
    </row>
    <row r="115" spans="1:16">
      <c r="A115" s="24" t="s">
        <v>57</v>
      </c>
      <c r="B115" s="25">
        <v>13</v>
      </c>
      <c r="C115" s="26" t="s">
        <v>58</v>
      </c>
      <c r="D115" s="354" t="s">
        <v>16</v>
      </c>
      <c r="E115" s="355"/>
      <c r="F115" s="341" t="str">
        <f>IF(様式02・03!F115="","",様式02・03!F115)</f>
        <v/>
      </c>
      <c r="G115" s="321"/>
      <c r="H115" s="321"/>
      <c r="I115" s="321"/>
      <c r="J115" s="321"/>
      <c r="K115" s="321"/>
      <c r="L115" s="322"/>
      <c r="M115" s="323">
        <f t="shared" ref="M115" si="86">F116*I116*IF(L116="",1,L116)</f>
        <v>0</v>
      </c>
      <c r="N115" s="413">
        <f>様式02・03!M115</f>
        <v>0</v>
      </c>
      <c r="O115" s="323">
        <f t="shared" ref="O115" si="87">M115-N115</f>
        <v>0</v>
      </c>
      <c r="P115" s="327"/>
    </row>
    <row r="116" spans="1:16">
      <c r="A116" s="108"/>
      <c r="B116" s="96"/>
      <c r="C116" s="32"/>
      <c r="D116" s="129"/>
      <c r="E116" s="126"/>
      <c r="F116" s="106"/>
      <c r="G116" s="107" t="str">
        <f>IF(様式02・03!G116="","",様式02・03!G116)</f>
        <v>円</v>
      </c>
      <c r="H116" s="116" t="str">
        <f>IF(様式02・03!H116="","",様式02・03!H116)</f>
        <v>×</v>
      </c>
      <c r="I116" s="134"/>
      <c r="J116" s="107" t="str">
        <f>IF(様式02・03!J116="","",様式02・03!J116)</f>
        <v>個</v>
      </c>
      <c r="K116" s="116" t="str">
        <f>IF(様式02・03!K116="","",様式02・03!K116)</f>
        <v>×</v>
      </c>
      <c r="L116" s="117">
        <f>IF(様式02・03!L116="","",様式02・03!L116)</f>
        <v>1.1000000000000001</v>
      </c>
      <c r="M116" s="324"/>
      <c r="N116" s="414"/>
      <c r="O116" s="324"/>
      <c r="P116" s="328"/>
    </row>
    <row r="117" spans="1:16">
      <c r="A117" s="95"/>
      <c r="B117" s="32"/>
      <c r="C117" s="32"/>
      <c r="D117" s="129"/>
      <c r="E117" s="132"/>
      <c r="F117" s="341" t="str">
        <f>IF(様式02・03!F117="","",様式02・03!F117)</f>
        <v/>
      </c>
      <c r="G117" s="321"/>
      <c r="H117" s="321"/>
      <c r="I117" s="321"/>
      <c r="J117" s="321"/>
      <c r="K117" s="321"/>
      <c r="L117" s="322"/>
      <c r="M117" s="323">
        <f t="shared" ref="M117" si="88">F118*I118*IF(L118="",1,L118)</f>
        <v>0</v>
      </c>
      <c r="N117" s="413">
        <f>様式02・03!M117</f>
        <v>0</v>
      </c>
      <c r="O117" s="323">
        <f t="shared" ref="O117" si="89">M117-N117</f>
        <v>0</v>
      </c>
      <c r="P117" s="327"/>
    </row>
    <row r="118" spans="1:16">
      <c r="A118" s="95"/>
      <c r="B118" s="32"/>
      <c r="C118" s="32"/>
      <c r="D118" s="129"/>
      <c r="E118" s="132"/>
      <c r="F118" s="106"/>
      <c r="G118" s="107" t="str">
        <f>IF(様式02・03!G118="","",様式02・03!G118)</f>
        <v>円</v>
      </c>
      <c r="H118" s="116" t="str">
        <f>IF(様式02・03!H118="","",様式02・03!H118)</f>
        <v>×</v>
      </c>
      <c r="I118" s="134"/>
      <c r="J118" s="107" t="str">
        <f>IF(様式02・03!J118="","",様式02・03!J118)</f>
        <v>個</v>
      </c>
      <c r="K118" s="116" t="str">
        <f>IF(様式02・03!K118="","",様式02・03!K118)</f>
        <v>×</v>
      </c>
      <c r="L118" s="117">
        <f>IF(様式02・03!L118="","",様式02・03!L118)</f>
        <v>1.1000000000000001</v>
      </c>
      <c r="M118" s="324"/>
      <c r="N118" s="414"/>
      <c r="O118" s="324"/>
      <c r="P118" s="328"/>
    </row>
    <row r="119" spans="1:16">
      <c r="A119" s="95"/>
      <c r="B119" s="32"/>
      <c r="C119" s="32"/>
      <c r="D119" s="129"/>
      <c r="E119" s="132"/>
      <c r="F119" s="341" t="str">
        <f>IF(様式02・03!F119="","",様式02・03!F119)</f>
        <v/>
      </c>
      <c r="G119" s="321"/>
      <c r="H119" s="321"/>
      <c r="I119" s="321"/>
      <c r="J119" s="321"/>
      <c r="K119" s="321"/>
      <c r="L119" s="322"/>
      <c r="M119" s="323">
        <f t="shared" ref="M119" si="90">F120*I120*IF(L120="",1,L120)</f>
        <v>0</v>
      </c>
      <c r="N119" s="413">
        <f>様式02・03!M119</f>
        <v>0</v>
      </c>
      <c r="O119" s="323">
        <f t="shared" ref="O119" si="91">M119-N119</f>
        <v>0</v>
      </c>
      <c r="P119" s="327"/>
    </row>
    <row r="120" spans="1:16">
      <c r="A120" s="95"/>
      <c r="B120" s="32"/>
      <c r="C120" s="32"/>
      <c r="D120" s="129"/>
      <c r="E120" s="132"/>
      <c r="F120" s="106"/>
      <c r="G120" s="107" t="str">
        <f>IF(様式02・03!G120="","",様式02・03!G120)</f>
        <v>円</v>
      </c>
      <c r="H120" s="116" t="str">
        <f>IF(様式02・03!H120="","",様式02・03!H120)</f>
        <v>×</v>
      </c>
      <c r="I120" s="134"/>
      <c r="J120" s="107" t="str">
        <f>IF(様式02・03!J120="","",様式02・03!J120)</f>
        <v>個</v>
      </c>
      <c r="K120" s="116" t="str">
        <f>IF(様式02・03!K120="","",様式02・03!K120)</f>
        <v>×</v>
      </c>
      <c r="L120" s="117">
        <f>IF(様式02・03!L120="","",様式02・03!L120)</f>
        <v>1.1000000000000001</v>
      </c>
      <c r="M120" s="324"/>
      <c r="N120" s="414"/>
      <c r="O120" s="324"/>
      <c r="P120" s="328"/>
    </row>
    <row r="121" spans="1:16" ht="30" customHeight="1">
      <c r="A121" s="94"/>
      <c r="B121" s="105"/>
      <c r="C121" s="105"/>
      <c r="D121" s="131"/>
      <c r="E121" s="133"/>
      <c r="F121" s="312" t="s">
        <v>261</v>
      </c>
      <c r="G121" s="312"/>
      <c r="H121" s="312"/>
      <c r="I121" s="312"/>
      <c r="J121" s="312"/>
      <c r="K121" s="312"/>
      <c r="L121" s="313"/>
      <c r="M121" s="23">
        <f t="shared" ref="M121" si="92">SUM(M115:M120)</f>
        <v>0</v>
      </c>
      <c r="N121" s="23">
        <f t="shared" ref="N121" si="93">SUM(N115:N120)</f>
        <v>0</v>
      </c>
      <c r="O121" s="23">
        <f t="shared" ref="O121" si="94">SUM(O115:O120)</f>
        <v>0</v>
      </c>
      <c r="P121" s="93"/>
    </row>
    <row r="122" spans="1:16">
      <c r="A122" s="24" t="s">
        <v>57</v>
      </c>
      <c r="B122" s="25">
        <v>14</v>
      </c>
      <c r="C122" s="26" t="s">
        <v>58</v>
      </c>
      <c r="D122" s="354" t="s">
        <v>17</v>
      </c>
      <c r="E122" s="355"/>
      <c r="F122" s="341" t="str">
        <f>IF(様式02・03!F122="","",様式02・03!F122)</f>
        <v/>
      </c>
      <c r="G122" s="321"/>
      <c r="H122" s="321"/>
      <c r="I122" s="321"/>
      <c r="J122" s="321"/>
      <c r="K122" s="321"/>
      <c r="L122" s="322"/>
      <c r="M122" s="323">
        <f t="shared" ref="M122" si="95">F123*I123*IF(L123="",1,L123)</f>
        <v>0</v>
      </c>
      <c r="N122" s="413">
        <f>様式02・03!M122</f>
        <v>0</v>
      </c>
      <c r="O122" s="323">
        <f t="shared" ref="O122" si="96">M122-N122</f>
        <v>0</v>
      </c>
      <c r="P122" s="327"/>
    </row>
    <row r="123" spans="1:16">
      <c r="A123" s="108"/>
      <c r="B123" s="96"/>
      <c r="C123" s="32"/>
      <c r="D123" s="129"/>
      <c r="E123" s="126"/>
      <c r="F123" s="106"/>
      <c r="G123" s="107" t="str">
        <f>IF(様式02・03!G123="","",様式02・03!G123)</f>
        <v>円</v>
      </c>
      <c r="H123" s="116" t="str">
        <f>IF(様式02・03!H123="","",様式02・03!H123)</f>
        <v>×</v>
      </c>
      <c r="I123" s="134"/>
      <c r="J123" s="107" t="str">
        <f>IF(様式02・03!J123="","",様式02・03!J123)</f>
        <v>個</v>
      </c>
      <c r="K123" s="116" t="str">
        <f>IF(様式02・03!K123="","",様式02・03!K123)</f>
        <v>×</v>
      </c>
      <c r="L123" s="117">
        <f>IF(様式02・03!L123="","",様式02・03!L123)</f>
        <v>1.1000000000000001</v>
      </c>
      <c r="M123" s="324"/>
      <c r="N123" s="414"/>
      <c r="O123" s="324"/>
      <c r="P123" s="328"/>
    </row>
    <row r="124" spans="1:16">
      <c r="A124" s="95"/>
      <c r="B124" s="32"/>
      <c r="C124" s="32"/>
      <c r="D124" s="129"/>
      <c r="E124" s="132"/>
      <c r="F124" s="341" t="str">
        <f>IF(様式02・03!F124="","",様式02・03!F124)</f>
        <v/>
      </c>
      <c r="G124" s="321"/>
      <c r="H124" s="321"/>
      <c r="I124" s="321"/>
      <c r="J124" s="321"/>
      <c r="K124" s="321"/>
      <c r="L124" s="322"/>
      <c r="M124" s="323">
        <f t="shared" ref="M124" si="97">F125*I125*IF(L125="",1,L125)</f>
        <v>0</v>
      </c>
      <c r="N124" s="413">
        <f>様式02・03!M124</f>
        <v>0</v>
      </c>
      <c r="O124" s="323">
        <f t="shared" ref="O124" si="98">M124-N124</f>
        <v>0</v>
      </c>
      <c r="P124" s="327"/>
    </row>
    <row r="125" spans="1:16">
      <c r="A125" s="95"/>
      <c r="B125" s="32"/>
      <c r="C125" s="32"/>
      <c r="D125" s="129"/>
      <c r="E125" s="132"/>
      <c r="F125" s="106"/>
      <c r="G125" s="107" t="str">
        <f>IF(様式02・03!G125="","",様式02・03!G125)</f>
        <v>円</v>
      </c>
      <c r="H125" s="116" t="str">
        <f>IF(様式02・03!H125="","",様式02・03!H125)</f>
        <v>×</v>
      </c>
      <c r="I125" s="134"/>
      <c r="J125" s="107" t="str">
        <f>IF(様式02・03!J125="","",様式02・03!J125)</f>
        <v>個</v>
      </c>
      <c r="K125" s="116" t="str">
        <f>IF(様式02・03!K125="","",様式02・03!K125)</f>
        <v>×</v>
      </c>
      <c r="L125" s="117">
        <f>IF(様式02・03!L125="","",様式02・03!L125)</f>
        <v>1.1000000000000001</v>
      </c>
      <c r="M125" s="324"/>
      <c r="N125" s="414"/>
      <c r="O125" s="324"/>
      <c r="P125" s="328"/>
    </row>
    <row r="126" spans="1:16">
      <c r="A126" s="95"/>
      <c r="B126" s="32"/>
      <c r="C126" s="32"/>
      <c r="D126" s="129"/>
      <c r="E126" s="132"/>
      <c r="F126" s="341" t="str">
        <f>IF(様式02・03!F126="","",様式02・03!F126)</f>
        <v/>
      </c>
      <c r="G126" s="321"/>
      <c r="H126" s="321"/>
      <c r="I126" s="321"/>
      <c r="J126" s="321"/>
      <c r="K126" s="321"/>
      <c r="L126" s="322"/>
      <c r="M126" s="323">
        <f t="shared" ref="M126" si="99">F127*I127*IF(L127="",1,L127)</f>
        <v>0</v>
      </c>
      <c r="N126" s="413">
        <f>様式02・03!M126</f>
        <v>0</v>
      </c>
      <c r="O126" s="323">
        <f t="shared" ref="O126" si="100">M126-N126</f>
        <v>0</v>
      </c>
      <c r="P126" s="327"/>
    </row>
    <row r="127" spans="1:16">
      <c r="A127" s="95"/>
      <c r="B127" s="32"/>
      <c r="C127" s="32"/>
      <c r="D127" s="129"/>
      <c r="E127" s="132"/>
      <c r="F127" s="106"/>
      <c r="G127" s="107" t="str">
        <f>IF(様式02・03!G127="","",様式02・03!G127)</f>
        <v>円</v>
      </c>
      <c r="H127" s="116" t="str">
        <f>IF(様式02・03!H127="","",様式02・03!H127)</f>
        <v>×</v>
      </c>
      <c r="I127" s="134"/>
      <c r="J127" s="107" t="str">
        <f>IF(様式02・03!J127="","",様式02・03!J127)</f>
        <v>個</v>
      </c>
      <c r="K127" s="116" t="str">
        <f>IF(様式02・03!K127="","",様式02・03!K127)</f>
        <v>×</v>
      </c>
      <c r="L127" s="117">
        <f>IF(様式02・03!L127="","",様式02・03!L127)</f>
        <v>1.1000000000000001</v>
      </c>
      <c r="M127" s="324"/>
      <c r="N127" s="414"/>
      <c r="O127" s="324"/>
      <c r="P127" s="328"/>
    </row>
    <row r="128" spans="1:16" ht="30" customHeight="1">
      <c r="A128" s="94"/>
      <c r="B128" s="105"/>
      <c r="C128" s="105"/>
      <c r="D128" s="131"/>
      <c r="E128" s="133"/>
      <c r="F128" s="312" t="s">
        <v>261</v>
      </c>
      <c r="G128" s="312"/>
      <c r="H128" s="312"/>
      <c r="I128" s="312"/>
      <c r="J128" s="312"/>
      <c r="K128" s="312"/>
      <c r="L128" s="313"/>
      <c r="M128" s="23">
        <f t="shared" ref="M128" si="101">SUM(M122:M127)</f>
        <v>0</v>
      </c>
      <c r="N128" s="23">
        <f t="shared" ref="N128" si="102">SUM(N122:N127)</f>
        <v>0</v>
      </c>
      <c r="O128" s="23">
        <f t="shared" ref="O128" si="103">SUM(O122:O127)</f>
        <v>0</v>
      </c>
      <c r="P128" s="93"/>
    </row>
    <row r="129" spans="1:16">
      <c r="A129" s="24" t="s">
        <v>57</v>
      </c>
      <c r="B129" s="25">
        <v>15</v>
      </c>
      <c r="C129" s="26" t="s">
        <v>58</v>
      </c>
      <c r="D129" s="354" t="s">
        <v>255</v>
      </c>
      <c r="E129" s="355"/>
      <c r="F129" s="341" t="str">
        <f>IF(様式02・03!F129="","",様式02・03!F129)</f>
        <v/>
      </c>
      <c r="G129" s="321"/>
      <c r="H129" s="321"/>
      <c r="I129" s="321"/>
      <c r="J129" s="321"/>
      <c r="K129" s="321"/>
      <c r="L129" s="322"/>
      <c r="M129" s="323">
        <f t="shared" ref="M129" si="104">F130*I130*IF(L130="",1,L130)</f>
        <v>0</v>
      </c>
      <c r="N129" s="413">
        <f>様式02・03!M129</f>
        <v>0</v>
      </c>
      <c r="O129" s="323">
        <f t="shared" ref="O129" si="105">M129-N129</f>
        <v>0</v>
      </c>
      <c r="P129" s="327"/>
    </row>
    <row r="130" spans="1:16">
      <c r="A130" s="108"/>
      <c r="B130" s="96"/>
      <c r="C130" s="32"/>
      <c r="D130" s="129"/>
      <c r="E130" s="126"/>
      <c r="F130" s="106"/>
      <c r="G130" s="107" t="str">
        <f>IF(様式02・03!G130="","",様式02・03!G130)</f>
        <v>円</v>
      </c>
      <c r="H130" s="116" t="str">
        <f>IF(様式02・03!H130="","",様式02・03!H130)</f>
        <v>×</v>
      </c>
      <c r="I130" s="134"/>
      <c r="J130" s="107" t="str">
        <f>IF(様式02・03!J130="","",様式02・03!J130)</f>
        <v>個</v>
      </c>
      <c r="K130" s="116" t="str">
        <f>IF(様式02・03!K130="","",様式02・03!K130)</f>
        <v>×</v>
      </c>
      <c r="L130" s="117">
        <f>IF(様式02・03!L130="","",様式02・03!L130)</f>
        <v>1.1000000000000001</v>
      </c>
      <c r="M130" s="324"/>
      <c r="N130" s="414"/>
      <c r="O130" s="324"/>
      <c r="P130" s="328"/>
    </row>
    <row r="131" spans="1:16">
      <c r="A131" s="95"/>
      <c r="B131" s="32"/>
      <c r="C131" s="32"/>
      <c r="D131" s="129"/>
      <c r="E131" s="132"/>
      <c r="F131" s="341" t="str">
        <f>IF(様式02・03!F131="","",様式02・03!F131)</f>
        <v/>
      </c>
      <c r="G131" s="321"/>
      <c r="H131" s="321"/>
      <c r="I131" s="321"/>
      <c r="J131" s="321"/>
      <c r="K131" s="321"/>
      <c r="L131" s="322"/>
      <c r="M131" s="323">
        <f t="shared" ref="M131" si="106">F132*I132*IF(L132="",1,L132)</f>
        <v>0</v>
      </c>
      <c r="N131" s="413">
        <f>様式02・03!M131</f>
        <v>0</v>
      </c>
      <c r="O131" s="323">
        <f t="shared" ref="O131" si="107">M131-N131</f>
        <v>0</v>
      </c>
      <c r="P131" s="327"/>
    </row>
    <row r="132" spans="1:16">
      <c r="A132" s="95"/>
      <c r="B132" s="32"/>
      <c r="C132" s="32"/>
      <c r="D132" s="129"/>
      <c r="E132" s="132"/>
      <c r="F132" s="106"/>
      <c r="G132" s="107" t="str">
        <f>IF(様式02・03!G132="","",様式02・03!G132)</f>
        <v>円</v>
      </c>
      <c r="H132" s="116" t="str">
        <f>IF(様式02・03!H132="","",様式02・03!H132)</f>
        <v>×</v>
      </c>
      <c r="I132" s="134"/>
      <c r="J132" s="107" t="str">
        <f>IF(様式02・03!J132="","",様式02・03!J132)</f>
        <v>個</v>
      </c>
      <c r="K132" s="116" t="str">
        <f>IF(様式02・03!K132="","",様式02・03!K132)</f>
        <v>×</v>
      </c>
      <c r="L132" s="117">
        <f>IF(様式02・03!L132="","",様式02・03!L132)</f>
        <v>1.1000000000000001</v>
      </c>
      <c r="M132" s="324"/>
      <c r="N132" s="414"/>
      <c r="O132" s="324"/>
      <c r="P132" s="328"/>
    </row>
    <row r="133" spans="1:16">
      <c r="A133" s="95"/>
      <c r="B133" s="32"/>
      <c r="C133" s="32"/>
      <c r="D133" s="129"/>
      <c r="E133" s="132"/>
      <c r="F133" s="341" t="str">
        <f>IF(様式02・03!F133="","",様式02・03!F133)</f>
        <v/>
      </c>
      <c r="G133" s="321"/>
      <c r="H133" s="321"/>
      <c r="I133" s="321"/>
      <c r="J133" s="321"/>
      <c r="K133" s="321"/>
      <c r="L133" s="322"/>
      <c r="M133" s="323">
        <f t="shared" ref="M133" si="108">F134*I134*IF(L134="",1,L134)</f>
        <v>0</v>
      </c>
      <c r="N133" s="413">
        <f>様式02・03!M133</f>
        <v>0</v>
      </c>
      <c r="O133" s="323">
        <f t="shared" ref="O133" si="109">M133-N133</f>
        <v>0</v>
      </c>
      <c r="P133" s="327"/>
    </row>
    <row r="134" spans="1:16">
      <c r="A134" s="95"/>
      <c r="B134" s="32"/>
      <c r="C134" s="32"/>
      <c r="D134" s="129"/>
      <c r="E134" s="132"/>
      <c r="F134" s="106"/>
      <c r="G134" s="107" t="str">
        <f>IF(様式02・03!G134="","",様式02・03!G134)</f>
        <v>円</v>
      </c>
      <c r="H134" s="116" t="str">
        <f>IF(様式02・03!H134="","",様式02・03!H134)</f>
        <v>×</v>
      </c>
      <c r="I134" s="134"/>
      <c r="J134" s="107" t="str">
        <f>IF(様式02・03!J134="","",様式02・03!J134)</f>
        <v>個</v>
      </c>
      <c r="K134" s="116" t="str">
        <f>IF(様式02・03!K134="","",様式02・03!K134)</f>
        <v>×</v>
      </c>
      <c r="L134" s="117">
        <f>IF(様式02・03!L134="","",様式02・03!L134)</f>
        <v>1.1000000000000001</v>
      </c>
      <c r="M134" s="324"/>
      <c r="N134" s="414"/>
      <c r="O134" s="324"/>
      <c r="P134" s="328"/>
    </row>
    <row r="135" spans="1:16" ht="30" customHeight="1">
      <c r="A135" s="94"/>
      <c r="B135" s="105"/>
      <c r="C135" s="105"/>
      <c r="D135" s="131"/>
      <c r="E135" s="133"/>
      <c r="F135" s="312" t="s">
        <v>261</v>
      </c>
      <c r="G135" s="312"/>
      <c r="H135" s="312"/>
      <c r="I135" s="312"/>
      <c r="J135" s="312"/>
      <c r="K135" s="312"/>
      <c r="L135" s="313"/>
      <c r="M135" s="23">
        <f t="shared" ref="M135" si="110">SUM(M129:M134)</f>
        <v>0</v>
      </c>
      <c r="N135" s="23">
        <f t="shared" ref="N135" si="111">SUM(N129:N134)</f>
        <v>0</v>
      </c>
      <c r="O135" s="23">
        <f t="shared" ref="O135" si="112">SUM(O129:O134)</f>
        <v>0</v>
      </c>
      <c r="P135" s="93"/>
    </row>
    <row r="136" spans="1:16">
      <c r="A136" s="24" t="s">
        <v>57</v>
      </c>
      <c r="B136" s="25">
        <v>16</v>
      </c>
      <c r="C136" s="26" t="s">
        <v>58</v>
      </c>
      <c r="D136" s="354" t="s">
        <v>6</v>
      </c>
      <c r="E136" s="355"/>
      <c r="F136" s="341" t="str">
        <f>IF(様式02・03!F136="","",様式02・03!F136)</f>
        <v/>
      </c>
      <c r="G136" s="321"/>
      <c r="H136" s="321"/>
      <c r="I136" s="321"/>
      <c r="J136" s="321"/>
      <c r="K136" s="321"/>
      <c r="L136" s="322"/>
      <c r="M136" s="323">
        <f t="shared" ref="M136" si="113">F137*I137*IF(L137="",1,L137)</f>
        <v>0</v>
      </c>
      <c r="N136" s="413">
        <f>様式02・03!M136</f>
        <v>0</v>
      </c>
      <c r="O136" s="323">
        <f t="shared" ref="O136" si="114">M136-N136</f>
        <v>0</v>
      </c>
      <c r="P136" s="327"/>
    </row>
    <row r="137" spans="1:16">
      <c r="A137" s="108"/>
      <c r="B137" s="96"/>
      <c r="C137" s="32"/>
      <c r="D137" s="129"/>
      <c r="E137" s="126"/>
      <c r="F137" s="106"/>
      <c r="G137" s="107" t="str">
        <f>IF(様式02・03!G137="","",様式02・03!G137)</f>
        <v>円</v>
      </c>
      <c r="H137" s="116" t="str">
        <f>IF(様式02・03!H137="","",様式02・03!H137)</f>
        <v>×</v>
      </c>
      <c r="I137" s="134"/>
      <c r="J137" s="107" t="str">
        <f>IF(様式02・03!J137="","",様式02・03!J137)</f>
        <v>個</v>
      </c>
      <c r="K137" s="116" t="str">
        <f>IF(様式02・03!K137="","",様式02・03!K137)</f>
        <v>×</v>
      </c>
      <c r="L137" s="117">
        <f>IF(様式02・03!L137="","",様式02・03!L137)</f>
        <v>1.1000000000000001</v>
      </c>
      <c r="M137" s="324"/>
      <c r="N137" s="414"/>
      <c r="O137" s="324"/>
      <c r="P137" s="328"/>
    </row>
    <row r="138" spans="1:16">
      <c r="A138" s="95"/>
      <c r="B138" s="32"/>
      <c r="C138" s="32"/>
      <c r="D138" s="129"/>
      <c r="E138" s="132"/>
      <c r="F138" s="341" t="str">
        <f>IF(様式02・03!F138="","",様式02・03!F138)</f>
        <v/>
      </c>
      <c r="G138" s="321"/>
      <c r="H138" s="321"/>
      <c r="I138" s="321"/>
      <c r="J138" s="321"/>
      <c r="K138" s="321"/>
      <c r="L138" s="322"/>
      <c r="M138" s="323">
        <f t="shared" ref="M138" si="115">F139*I139*IF(L139="",1,L139)</f>
        <v>0</v>
      </c>
      <c r="N138" s="413">
        <f>様式02・03!M138</f>
        <v>0</v>
      </c>
      <c r="O138" s="323">
        <f t="shared" ref="O138" si="116">M138-N138</f>
        <v>0</v>
      </c>
      <c r="P138" s="327"/>
    </row>
    <row r="139" spans="1:16">
      <c r="A139" s="95"/>
      <c r="B139" s="32"/>
      <c r="C139" s="32"/>
      <c r="D139" s="129"/>
      <c r="E139" s="132"/>
      <c r="F139" s="106"/>
      <c r="G139" s="107" t="str">
        <f>IF(様式02・03!G139="","",様式02・03!G139)</f>
        <v>円</v>
      </c>
      <c r="H139" s="116" t="str">
        <f>IF(様式02・03!H139="","",様式02・03!H139)</f>
        <v>×</v>
      </c>
      <c r="I139" s="134"/>
      <c r="J139" s="107" t="str">
        <f>IF(様式02・03!J139="","",様式02・03!J139)</f>
        <v>個</v>
      </c>
      <c r="K139" s="116" t="str">
        <f>IF(様式02・03!K139="","",様式02・03!K139)</f>
        <v>×</v>
      </c>
      <c r="L139" s="117">
        <f>IF(様式02・03!L139="","",様式02・03!L139)</f>
        <v>1.1000000000000001</v>
      </c>
      <c r="M139" s="324"/>
      <c r="N139" s="414"/>
      <c r="O139" s="324"/>
      <c r="P139" s="328"/>
    </row>
    <row r="140" spans="1:16">
      <c r="A140" s="95"/>
      <c r="B140" s="32"/>
      <c r="C140" s="32"/>
      <c r="D140" s="129"/>
      <c r="E140" s="132"/>
      <c r="F140" s="341" t="str">
        <f>IF(様式02・03!F140="","",様式02・03!F140)</f>
        <v/>
      </c>
      <c r="G140" s="321"/>
      <c r="H140" s="321"/>
      <c r="I140" s="321"/>
      <c r="J140" s="321"/>
      <c r="K140" s="321"/>
      <c r="L140" s="322"/>
      <c r="M140" s="323">
        <f t="shared" ref="M140" si="117">F141*I141*IF(L141="",1,L141)</f>
        <v>0</v>
      </c>
      <c r="N140" s="413">
        <f>様式02・03!M140</f>
        <v>0</v>
      </c>
      <c r="O140" s="323">
        <f t="shared" ref="O140" si="118">M140-N140</f>
        <v>0</v>
      </c>
      <c r="P140" s="327"/>
    </row>
    <row r="141" spans="1:16">
      <c r="A141" s="95"/>
      <c r="B141" s="32"/>
      <c r="C141" s="32"/>
      <c r="D141" s="129"/>
      <c r="E141" s="132"/>
      <c r="F141" s="106"/>
      <c r="G141" s="107" t="str">
        <f>IF(様式02・03!G141="","",様式02・03!G141)</f>
        <v>円</v>
      </c>
      <c r="H141" s="116" t="str">
        <f>IF(様式02・03!H141="","",様式02・03!H141)</f>
        <v>×</v>
      </c>
      <c r="I141" s="134"/>
      <c r="J141" s="107" t="str">
        <f>IF(様式02・03!J141="","",様式02・03!J141)</f>
        <v>個</v>
      </c>
      <c r="K141" s="116" t="str">
        <f>IF(様式02・03!K141="","",様式02・03!K141)</f>
        <v>×</v>
      </c>
      <c r="L141" s="117">
        <f>IF(様式02・03!L141="","",様式02・03!L141)</f>
        <v>1.1000000000000001</v>
      </c>
      <c r="M141" s="324"/>
      <c r="N141" s="414"/>
      <c r="O141" s="324"/>
      <c r="P141" s="328"/>
    </row>
    <row r="142" spans="1:16" ht="30" customHeight="1">
      <c r="A142" s="94"/>
      <c r="B142" s="105"/>
      <c r="C142" s="105"/>
      <c r="D142" s="131"/>
      <c r="E142" s="133"/>
      <c r="F142" s="312" t="s">
        <v>261</v>
      </c>
      <c r="G142" s="312"/>
      <c r="H142" s="312"/>
      <c r="I142" s="312"/>
      <c r="J142" s="312"/>
      <c r="K142" s="312"/>
      <c r="L142" s="313"/>
      <c r="M142" s="23">
        <f t="shared" ref="M142" si="119">SUM(M136:M141)</f>
        <v>0</v>
      </c>
      <c r="N142" s="23">
        <f t="shared" ref="N142" si="120">SUM(N136:N141)</f>
        <v>0</v>
      </c>
      <c r="O142" s="23">
        <f t="shared" ref="O142" si="121">SUM(O136:O141)</f>
        <v>0</v>
      </c>
      <c r="P142" s="93"/>
    </row>
    <row r="143" spans="1:16" ht="30" customHeight="1">
      <c r="A143" s="22" t="s">
        <v>57</v>
      </c>
      <c r="B143" s="25">
        <v>17</v>
      </c>
      <c r="C143" s="26" t="s">
        <v>58</v>
      </c>
      <c r="D143" s="349" t="s">
        <v>18</v>
      </c>
      <c r="E143" s="350"/>
      <c r="F143" s="314"/>
      <c r="G143" s="315"/>
      <c r="H143" s="315"/>
      <c r="I143" s="315"/>
      <c r="J143" s="315"/>
      <c r="K143" s="315"/>
      <c r="L143" s="316"/>
      <c r="M143" s="23">
        <f>M25-SUM(M142,M135,M128,M121,M114,M107,M100,M93,M86,M79,M72,M65,M58,M51,M44,M37)</f>
        <v>7200</v>
      </c>
      <c r="N143" s="23">
        <f>N25-SUM(N142,N135,N128,N121,N114,N107,N100,N93,N86,N79,N72,N65,N58,N51,N44,N37)</f>
        <v>25000</v>
      </c>
      <c r="O143" s="23">
        <f t="shared" ref="O143" si="122">O25-SUM(O142,O135,O128,O121,O114,O107,O100,O93,O86,O79,O72,O65,O58,O51,O44,O37)</f>
        <v>-17800</v>
      </c>
      <c r="P143" s="21"/>
    </row>
    <row r="144" spans="1:16" ht="30" customHeight="1">
      <c r="A144" s="317" t="s">
        <v>262</v>
      </c>
      <c r="B144" s="318"/>
      <c r="C144" s="318"/>
      <c r="D144" s="318"/>
      <c r="E144" s="318"/>
      <c r="F144" s="318"/>
      <c r="G144" s="318"/>
      <c r="H144" s="318"/>
      <c r="I144" s="318"/>
      <c r="J144" s="318"/>
      <c r="K144" s="318"/>
      <c r="L144" s="319"/>
      <c r="M144" s="23">
        <f>SUM(M142,M135,M128,M121,M114,M107,M100,M93,M86,M79,M72,M65,M58,M51,M44,M37,M143)</f>
        <v>555000</v>
      </c>
      <c r="N144" s="23">
        <f>SUM(N142,N135,N128,N121,N114,N107,N100,N93,N86,N79,N72,N65,N58,N51,N44,N37,N143)</f>
        <v>575000</v>
      </c>
      <c r="O144" s="23">
        <f t="shared" ref="O144" si="123">SUM(O142,O135,O128,O121,O114,O107,O100,O93,O86,O79,O72,O65,O58,O51,O44,O37,O143)</f>
        <v>-20000</v>
      </c>
      <c r="P144" s="93"/>
    </row>
    <row r="145" spans="4:16">
      <c r="D145" s="20"/>
      <c r="E145" s="20"/>
      <c r="F145" s="20"/>
      <c r="G145" s="20"/>
      <c r="H145" s="20"/>
      <c r="I145" s="20"/>
      <c r="J145" s="20"/>
      <c r="K145" s="20"/>
      <c r="L145" s="20"/>
      <c r="M145" s="20"/>
      <c r="N145" s="20"/>
      <c r="O145" s="20"/>
      <c r="P145" s="20"/>
    </row>
  </sheetData>
  <mergeCells count="392">
    <mergeCell ref="A4:E4"/>
    <mergeCell ref="F4:L4"/>
    <mergeCell ref="A5:A6"/>
    <mergeCell ref="B5:B6"/>
    <mergeCell ref="C5:C6"/>
    <mergeCell ref="D5:E6"/>
    <mergeCell ref="F5:L5"/>
    <mergeCell ref="A29:F29"/>
    <mergeCell ref="N5:N6"/>
    <mergeCell ref="M5:M6"/>
    <mergeCell ref="A9:A10"/>
    <mergeCell ref="B9:B10"/>
    <mergeCell ref="C9:C10"/>
    <mergeCell ref="D9:E10"/>
    <mergeCell ref="F9:L9"/>
    <mergeCell ref="N9:N10"/>
    <mergeCell ref="M9:M10"/>
    <mergeCell ref="A13:A14"/>
    <mergeCell ref="B13:B14"/>
    <mergeCell ref="C13:C14"/>
    <mergeCell ref="D13:E14"/>
    <mergeCell ref="F13:L13"/>
    <mergeCell ref="N13:N14"/>
    <mergeCell ref="M13:M14"/>
    <mergeCell ref="O5:O6"/>
    <mergeCell ref="P5:P6"/>
    <mergeCell ref="A7:A8"/>
    <mergeCell ref="B7:B8"/>
    <mergeCell ref="C7:C8"/>
    <mergeCell ref="D7:E8"/>
    <mergeCell ref="F7:L7"/>
    <mergeCell ref="N7:N8"/>
    <mergeCell ref="M7:M8"/>
    <mergeCell ref="O7:O8"/>
    <mergeCell ref="P7:P8"/>
    <mergeCell ref="O9:O10"/>
    <mergeCell ref="P9:P10"/>
    <mergeCell ref="A11:A12"/>
    <mergeCell ref="B11:B12"/>
    <mergeCell ref="C11:C12"/>
    <mergeCell ref="D11:E12"/>
    <mergeCell ref="F11:L11"/>
    <mergeCell ref="N11:N12"/>
    <mergeCell ref="M11:M12"/>
    <mergeCell ref="O11:O12"/>
    <mergeCell ref="P11:P12"/>
    <mergeCell ref="O13:O14"/>
    <mergeCell ref="P13:P14"/>
    <mergeCell ref="M15:M16"/>
    <mergeCell ref="O15:O16"/>
    <mergeCell ref="P15:P16"/>
    <mergeCell ref="A17:A18"/>
    <mergeCell ref="B17:B18"/>
    <mergeCell ref="C17:C18"/>
    <mergeCell ref="D17:E18"/>
    <mergeCell ref="F17:L17"/>
    <mergeCell ref="N17:N18"/>
    <mergeCell ref="M17:M18"/>
    <mergeCell ref="A15:A16"/>
    <mergeCell ref="B15:B16"/>
    <mergeCell ref="C15:C16"/>
    <mergeCell ref="D15:E16"/>
    <mergeCell ref="F15:L15"/>
    <mergeCell ref="N15:N16"/>
    <mergeCell ref="O17:O18"/>
    <mergeCell ref="P17:P18"/>
    <mergeCell ref="A19:A20"/>
    <mergeCell ref="B19:B20"/>
    <mergeCell ref="C19:C20"/>
    <mergeCell ref="D19:E20"/>
    <mergeCell ref="F19:L19"/>
    <mergeCell ref="N19:N20"/>
    <mergeCell ref="M19:M20"/>
    <mergeCell ref="O19:O20"/>
    <mergeCell ref="P19:P20"/>
    <mergeCell ref="A21:A22"/>
    <mergeCell ref="B21:B22"/>
    <mergeCell ref="C21:C22"/>
    <mergeCell ref="D21:E22"/>
    <mergeCell ref="F21:L21"/>
    <mergeCell ref="N21:N22"/>
    <mergeCell ref="M21:M22"/>
    <mergeCell ref="O21:O22"/>
    <mergeCell ref="P21:P22"/>
    <mergeCell ref="M23:M24"/>
    <mergeCell ref="O23:O24"/>
    <mergeCell ref="P23:P24"/>
    <mergeCell ref="A25:L25"/>
    <mergeCell ref="A30:D30"/>
    <mergeCell ref="F30:L30"/>
    <mergeCell ref="A23:A24"/>
    <mergeCell ref="B23:B24"/>
    <mergeCell ref="C23:C24"/>
    <mergeCell ref="D23:E24"/>
    <mergeCell ref="F23:L23"/>
    <mergeCell ref="N23:N24"/>
    <mergeCell ref="P35:P36"/>
    <mergeCell ref="E33:E34"/>
    <mergeCell ref="F33:L33"/>
    <mergeCell ref="N33:N34"/>
    <mergeCell ref="M33:M34"/>
    <mergeCell ref="O33:O34"/>
    <mergeCell ref="P33:P34"/>
    <mergeCell ref="E31:E32"/>
    <mergeCell ref="F31:L31"/>
    <mergeCell ref="N31:N32"/>
    <mergeCell ref="M31:M32"/>
    <mergeCell ref="O31:O32"/>
    <mergeCell ref="P31:P32"/>
    <mergeCell ref="E37:L37"/>
    <mergeCell ref="E38:E39"/>
    <mergeCell ref="F38:L38"/>
    <mergeCell ref="N38:N39"/>
    <mergeCell ref="M38:M39"/>
    <mergeCell ref="O38:O39"/>
    <mergeCell ref="E35:E36"/>
    <mergeCell ref="F35:L35"/>
    <mergeCell ref="N35:N36"/>
    <mergeCell ref="M35:M36"/>
    <mergeCell ref="O35:O36"/>
    <mergeCell ref="E42:E43"/>
    <mergeCell ref="F42:L42"/>
    <mergeCell ref="N42:N43"/>
    <mergeCell ref="M42:M43"/>
    <mergeCell ref="O42:O43"/>
    <mergeCell ref="P42:P43"/>
    <mergeCell ref="P38:P39"/>
    <mergeCell ref="E40:E41"/>
    <mergeCell ref="F40:L40"/>
    <mergeCell ref="N40:N41"/>
    <mergeCell ref="M40:M41"/>
    <mergeCell ref="O40:O41"/>
    <mergeCell ref="P40:P41"/>
    <mergeCell ref="P49:P50"/>
    <mergeCell ref="P45:P46"/>
    <mergeCell ref="E47:E48"/>
    <mergeCell ref="F47:L47"/>
    <mergeCell ref="N47:N48"/>
    <mergeCell ref="M47:M48"/>
    <mergeCell ref="O47:O48"/>
    <mergeCell ref="P47:P48"/>
    <mergeCell ref="E44:L44"/>
    <mergeCell ref="E45:E46"/>
    <mergeCell ref="F45:L45"/>
    <mergeCell ref="N45:N46"/>
    <mergeCell ref="M45:M46"/>
    <mergeCell ref="O45:O46"/>
    <mergeCell ref="E51:L51"/>
    <mergeCell ref="E52:E53"/>
    <mergeCell ref="F52:L52"/>
    <mergeCell ref="N52:N53"/>
    <mergeCell ref="M52:M53"/>
    <mergeCell ref="O52:O53"/>
    <mergeCell ref="E49:E50"/>
    <mergeCell ref="F49:L49"/>
    <mergeCell ref="N49:N50"/>
    <mergeCell ref="M49:M50"/>
    <mergeCell ref="O49:O50"/>
    <mergeCell ref="E56:E57"/>
    <mergeCell ref="F56:L56"/>
    <mergeCell ref="N56:N57"/>
    <mergeCell ref="M56:M57"/>
    <mergeCell ref="O56:O57"/>
    <mergeCell ref="P56:P57"/>
    <mergeCell ref="P52:P53"/>
    <mergeCell ref="E54:E55"/>
    <mergeCell ref="F54:L54"/>
    <mergeCell ref="N54:N55"/>
    <mergeCell ref="M54:M55"/>
    <mergeCell ref="O54:O55"/>
    <mergeCell ref="P54:P55"/>
    <mergeCell ref="P63:P64"/>
    <mergeCell ref="P59:P60"/>
    <mergeCell ref="E61:E62"/>
    <mergeCell ref="F61:L61"/>
    <mergeCell ref="N61:N62"/>
    <mergeCell ref="M61:M62"/>
    <mergeCell ref="O61:O62"/>
    <mergeCell ref="P61:P62"/>
    <mergeCell ref="E58:L58"/>
    <mergeCell ref="E59:E60"/>
    <mergeCell ref="F59:L59"/>
    <mergeCell ref="N59:N60"/>
    <mergeCell ref="M59:M60"/>
    <mergeCell ref="O59:O60"/>
    <mergeCell ref="E65:L65"/>
    <mergeCell ref="E66:E67"/>
    <mergeCell ref="F66:L66"/>
    <mergeCell ref="N66:N67"/>
    <mergeCell ref="M66:M67"/>
    <mergeCell ref="O66:O67"/>
    <mergeCell ref="E63:E64"/>
    <mergeCell ref="F63:L63"/>
    <mergeCell ref="N63:N64"/>
    <mergeCell ref="M63:M64"/>
    <mergeCell ref="O63:O64"/>
    <mergeCell ref="E70:E71"/>
    <mergeCell ref="F70:L70"/>
    <mergeCell ref="N70:N71"/>
    <mergeCell ref="M70:M71"/>
    <mergeCell ref="O70:O71"/>
    <mergeCell ref="P70:P71"/>
    <mergeCell ref="P66:P67"/>
    <mergeCell ref="E68:E69"/>
    <mergeCell ref="F68:L68"/>
    <mergeCell ref="N68:N69"/>
    <mergeCell ref="M68:M69"/>
    <mergeCell ref="O68:O69"/>
    <mergeCell ref="P68:P69"/>
    <mergeCell ref="P77:P78"/>
    <mergeCell ref="P73:P74"/>
    <mergeCell ref="E75:E76"/>
    <mergeCell ref="F75:L75"/>
    <mergeCell ref="N75:N76"/>
    <mergeCell ref="M75:M76"/>
    <mergeCell ref="O75:O76"/>
    <mergeCell ref="P75:P76"/>
    <mergeCell ref="E72:L72"/>
    <mergeCell ref="E73:E74"/>
    <mergeCell ref="F73:L73"/>
    <mergeCell ref="N73:N74"/>
    <mergeCell ref="M73:M74"/>
    <mergeCell ref="O73:O74"/>
    <mergeCell ref="E79:L79"/>
    <mergeCell ref="E80:E81"/>
    <mergeCell ref="F80:L80"/>
    <mergeCell ref="N80:N81"/>
    <mergeCell ref="M80:M81"/>
    <mergeCell ref="O80:O81"/>
    <mergeCell ref="E77:E78"/>
    <mergeCell ref="F77:L77"/>
    <mergeCell ref="N77:N78"/>
    <mergeCell ref="M77:M78"/>
    <mergeCell ref="O77:O78"/>
    <mergeCell ref="E84:E85"/>
    <mergeCell ref="F84:L84"/>
    <mergeCell ref="N84:N85"/>
    <mergeCell ref="M84:M85"/>
    <mergeCell ref="O84:O85"/>
    <mergeCell ref="P84:P85"/>
    <mergeCell ref="P80:P81"/>
    <mergeCell ref="E82:E83"/>
    <mergeCell ref="F82:L82"/>
    <mergeCell ref="N82:N83"/>
    <mergeCell ref="M82:M83"/>
    <mergeCell ref="O82:O83"/>
    <mergeCell ref="P82:P83"/>
    <mergeCell ref="P91:P92"/>
    <mergeCell ref="P87:P88"/>
    <mergeCell ref="E89:E90"/>
    <mergeCell ref="F89:L89"/>
    <mergeCell ref="N89:N90"/>
    <mergeCell ref="M89:M90"/>
    <mergeCell ref="O89:O90"/>
    <mergeCell ref="P89:P90"/>
    <mergeCell ref="E86:L86"/>
    <mergeCell ref="E87:E88"/>
    <mergeCell ref="F87:L87"/>
    <mergeCell ref="N87:N88"/>
    <mergeCell ref="M87:M88"/>
    <mergeCell ref="O87:O88"/>
    <mergeCell ref="E93:L93"/>
    <mergeCell ref="E94:E95"/>
    <mergeCell ref="F94:L94"/>
    <mergeCell ref="N94:N95"/>
    <mergeCell ref="M94:M95"/>
    <mergeCell ref="O94:O95"/>
    <mergeCell ref="E91:E92"/>
    <mergeCell ref="F91:L91"/>
    <mergeCell ref="N91:N92"/>
    <mergeCell ref="M91:M92"/>
    <mergeCell ref="O91:O92"/>
    <mergeCell ref="E98:E99"/>
    <mergeCell ref="F98:L98"/>
    <mergeCell ref="N98:N99"/>
    <mergeCell ref="M98:M99"/>
    <mergeCell ref="O98:O99"/>
    <mergeCell ref="P98:P99"/>
    <mergeCell ref="P94:P95"/>
    <mergeCell ref="E96:E97"/>
    <mergeCell ref="F96:L96"/>
    <mergeCell ref="N96:N97"/>
    <mergeCell ref="M96:M97"/>
    <mergeCell ref="O96:O97"/>
    <mergeCell ref="P96:P97"/>
    <mergeCell ref="P101:P102"/>
    <mergeCell ref="F103:L103"/>
    <mergeCell ref="N103:N104"/>
    <mergeCell ref="M103:M104"/>
    <mergeCell ref="O103:O104"/>
    <mergeCell ref="P103:P104"/>
    <mergeCell ref="E100:L100"/>
    <mergeCell ref="D101:E101"/>
    <mergeCell ref="F101:L101"/>
    <mergeCell ref="N101:N102"/>
    <mergeCell ref="M101:M102"/>
    <mergeCell ref="O101:O102"/>
    <mergeCell ref="D108:E108"/>
    <mergeCell ref="F108:L108"/>
    <mergeCell ref="N108:N109"/>
    <mergeCell ref="M108:M109"/>
    <mergeCell ref="O108:O109"/>
    <mergeCell ref="P108:P109"/>
    <mergeCell ref="F105:L105"/>
    <mergeCell ref="N105:N106"/>
    <mergeCell ref="M105:M106"/>
    <mergeCell ref="O105:O106"/>
    <mergeCell ref="P105:P106"/>
    <mergeCell ref="F107:L107"/>
    <mergeCell ref="N110:N111"/>
    <mergeCell ref="M110:M111"/>
    <mergeCell ref="O110:O111"/>
    <mergeCell ref="P110:P111"/>
    <mergeCell ref="F112:L112"/>
    <mergeCell ref="N112:N113"/>
    <mergeCell ref="M112:M113"/>
    <mergeCell ref="O112:O113"/>
    <mergeCell ref="P112:P113"/>
    <mergeCell ref="P119:P120"/>
    <mergeCell ref="F121:L121"/>
    <mergeCell ref="P115:P116"/>
    <mergeCell ref="F117:L117"/>
    <mergeCell ref="N117:N118"/>
    <mergeCell ref="M117:M118"/>
    <mergeCell ref="O117:O118"/>
    <mergeCell ref="P117:P118"/>
    <mergeCell ref="F114:L114"/>
    <mergeCell ref="F115:L115"/>
    <mergeCell ref="N115:N116"/>
    <mergeCell ref="M115:M116"/>
    <mergeCell ref="O115:O116"/>
    <mergeCell ref="P124:P125"/>
    <mergeCell ref="F126:L126"/>
    <mergeCell ref="N126:N127"/>
    <mergeCell ref="M126:M127"/>
    <mergeCell ref="O126:O127"/>
    <mergeCell ref="P126:P127"/>
    <mergeCell ref="D122:E122"/>
    <mergeCell ref="F122:L122"/>
    <mergeCell ref="N122:N123"/>
    <mergeCell ref="M122:M123"/>
    <mergeCell ref="O122:O123"/>
    <mergeCell ref="P122:P123"/>
    <mergeCell ref="P133:P134"/>
    <mergeCell ref="F135:L135"/>
    <mergeCell ref="P129:P130"/>
    <mergeCell ref="F131:L131"/>
    <mergeCell ref="N131:N132"/>
    <mergeCell ref="M131:M132"/>
    <mergeCell ref="O131:O132"/>
    <mergeCell ref="P131:P132"/>
    <mergeCell ref="F128:L128"/>
    <mergeCell ref="F129:L129"/>
    <mergeCell ref="N129:N130"/>
    <mergeCell ref="M129:M130"/>
    <mergeCell ref="O129:O130"/>
    <mergeCell ref="P138:P139"/>
    <mergeCell ref="F140:L140"/>
    <mergeCell ref="N140:N141"/>
    <mergeCell ref="M140:M141"/>
    <mergeCell ref="O140:O141"/>
    <mergeCell ref="P140:P141"/>
    <mergeCell ref="D136:E136"/>
    <mergeCell ref="F136:L136"/>
    <mergeCell ref="N136:N137"/>
    <mergeCell ref="M136:M137"/>
    <mergeCell ref="O136:O137"/>
    <mergeCell ref="P136:P137"/>
    <mergeCell ref="F142:L142"/>
    <mergeCell ref="D143:E143"/>
    <mergeCell ref="F143:L143"/>
    <mergeCell ref="A144:L144"/>
    <mergeCell ref="A3:F3"/>
    <mergeCell ref="F138:L138"/>
    <mergeCell ref="N138:N139"/>
    <mergeCell ref="M138:M139"/>
    <mergeCell ref="O138:O139"/>
    <mergeCell ref="F133:L133"/>
    <mergeCell ref="N133:N134"/>
    <mergeCell ref="M133:M134"/>
    <mergeCell ref="O133:O134"/>
    <mergeCell ref="D129:E129"/>
    <mergeCell ref="F124:L124"/>
    <mergeCell ref="N124:N125"/>
    <mergeCell ref="M124:M125"/>
    <mergeCell ref="O124:O125"/>
    <mergeCell ref="F119:L119"/>
    <mergeCell ref="N119:N120"/>
    <mergeCell ref="M119:M120"/>
    <mergeCell ref="O119:O120"/>
    <mergeCell ref="D115:E115"/>
    <mergeCell ref="F110:L110"/>
  </mergeCells>
  <phoneticPr fontId="3"/>
  <conditionalFormatting sqref="D5">
    <cfRule type="cellIs" dxfId="1" priority="2" stopIfTrue="1" operator="equal">
      <formula>#N/A</formula>
    </cfRule>
  </conditionalFormatting>
  <conditionalFormatting sqref="D7 D9 D11 D13 D15 D17 D19 D21 D23">
    <cfRule type="cellIs" dxfId="0" priority="1" stopIfTrue="1" operator="equal">
      <formula>#N/A</formula>
    </cfRule>
  </conditionalFormatting>
  <printOptions horizontalCentered="1"/>
  <pageMargins left="0.25" right="0.25" top="0.75" bottom="0.75" header="0.3" footer="0.3"/>
  <pageSetup paperSize="9" scale="94" fitToHeight="0" orientation="portrait"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277884-125F-466E-9F4C-B1F85A0335E4}">
  <dimension ref="A1:AL433"/>
  <sheetViews>
    <sheetView view="pageBreakPreview" zoomScaleNormal="100" zoomScaleSheetLayoutView="100" workbookViewId="0">
      <selection activeCell="G87" sqref="G87"/>
    </sheetView>
  </sheetViews>
  <sheetFormatPr defaultColWidth="11" defaultRowHeight="13.5"/>
  <cols>
    <col min="1" max="1" width="1.625" style="188" customWidth="1"/>
    <col min="2" max="2" width="32.625" style="188" customWidth="1"/>
    <col min="3" max="3" width="12.5" style="188" customWidth="1"/>
    <col min="4" max="4" width="10.625" style="188" customWidth="1"/>
    <col min="5" max="5" width="9.875" style="188" customWidth="1"/>
    <col min="6" max="6" width="7" style="188" customWidth="1"/>
    <col min="7" max="7" width="5" style="188" bestFit="1" customWidth="1"/>
    <col min="8" max="8" width="5.625" style="188" customWidth="1"/>
    <col min="9" max="9" width="5" style="188" bestFit="1" customWidth="1"/>
    <col min="10" max="10" width="6.625" style="188" customWidth="1"/>
    <col min="11" max="14" width="12.625" style="188" customWidth="1"/>
    <col min="15" max="15" width="6.625" style="188" customWidth="1"/>
    <col min="16" max="255" width="11" style="188"/>
    <col min="256" max="256" width="1.625" style="188" customWidth="1"/>
    <col min="257" max="257" width="32.625" style="188" customWidth="1"/>
    <col min="258" max="258" width="12.5" style="188" customWidth="1"/>
    <col min="259" max="259" width="10.625" style="188" customWidth="1"/>
    <col min="260" max="260" width="9.875" style="188" customWidth="1"/>
    <col min="261" max="261" width="7" style="188" customWidth="1"/>
    <col min="262" max="262" width="5" style="188" bestFit="1" customWidth="1"/>
    <col min="263" max="263" width="5.625" style="188" customWidth="1"/>
    <col min="264" max="264" width="5" style="188" bestFit="1" customWidth="1"/>
    <col min="265" max="265" width="6.625" style="188" customWidth="1"/>
    <col min="266" max="269" width="12.625" style="188" customWidth="1"/>
    <col min="270" max="270" width="1.625" style="188" customWidth="1"/>
    <col min="271" max="511" width="11" style="188"/>
    <col min="512" max="512" width="1.625" style="188" customWidth="1"/>
    <col min="513" max="513" width="32.625" style="188" customWidth="1"/>
    <col min="514" max="514" width="12.5" style="188" customWidth="1"/>
    <col min="515" max="515" width="10.625" style="188" customWidth="1"/>
    <col min="516" max="516" width="9.875" style="188" customWidth="1"/>
    <col min="517" max="517" width="7" style="188" customWidth="1"/>
    <col min="518" max="518" width="5" style="188" bestFit="1" customWidth="1"/>
    <col min="519" max="519" width="5.625" style="188" customWidth="1"/>
    <col min="520" max="520" width="5" style="188" bestFit="1" customWidth="1"/>
    <col min="521" max="521" width="6.625" style="188" customWidth="1"/>
    <col min="522" max="525" width="12.625" style="188" customWidth="1"/>
    <col min="526" max="526" width="1.625" style="188" customWidth="1"/>
    <col min="527" max="767" width="11" style="188"/>
    <col min="768" max="768" width="1.625" style="188" customWidth="1"/>
    <col min="769" max="769" width="32.625" style="188" customWidth="1"/>
    <col min="770" max="770" width="12.5" style="188" customWidth="1"/>
    <col min="771" max="771" width="10.625" style="188" customWidth="1"/>
    <col min="772" max="772" width="9.875" style="188" customWidth="1"/>
    <col min="773" max="773" width="7" style="188" customWidth="1"/>
    <col min="774" max="774" width="5" style="188" bestFit="1" customWidth="1"/>
    <col min="775" max="775" width="5.625" style="188" customWidth="1"/>
    <col min="776" max="776" width="5" style="188" bestFit="1" customWidth="1"/>
    <col min="777" max="777" width="6.625" style="188" customWidth="1"/>
    <col min="778" max="781" width="12.625" style="188" customWidth="1"/>
    <col min="782" max="782" width="1.625" style="188" customWidth="1"/>
    <col min="783" max="1023" width="11" style="188"/>
    <col min="1024" max="1024" width="1.625" style="188" customWidth="1"/>
    <col min="1025" max="1025" width="32.625" style="188" customWidth="1"/>
    <col min="1026" max="1026" width="12.5" style="188" customWidth="1"/>
    <col min="1027" max="1027" width="10.625" style="188" customWidth="1"/>
    <col min="1028" max="1028" width="9.875" style="188" customWidth="1"/>
    <col min="1029" max="1029" width="7" style="188" customWidth="1"/>
    <col min="1030" max="1030" width="5" style="188" bestFit="1" customWidth="1"/>
    <col min="1031" max="1031" width="5.625" style="188" customWidth="1"/>
    <col min="1032" max="1032" width="5" style="188" bestFit="1" customWidth="1"/>
    <col min="1033" max="1033" width="6.625" style="188" customWidth="1"/>
    <col min="1034" max="1037" width="12.625" style="188" customWidth="1"/>
    <col min="1038" max="1038" width="1.625" style="188" customWidth="1"/>
    <col min="1039" max="1279" width="11" style="188"/>
    <col min="1280" max="1280" width="1.625" style="188" customWidth="1"/>
    <col min="1281" max="1281" width="32.625" style="188" customWidth="1"/>
    <col min="1282" max="1282" width="12.5" style="188" customWidth="1"/>
    <col min="1283" max="1283" width="10.625" style="188" customWidth="1"/>
    <col min="1284" max="1284" width="9.875" style="188" customWidth="1"/>
    <col min="1285" max="1285" width="7" style="188" customWidth="1"/>
    <col min="1286" max="1286" width="5" style="188" bestFit="1" customWidth="1"/>
    <col min="1287" max="1287" width="5.625" style="188" customWidth="1"/>
    <col min="1288" max="1288" width="5" style="188" bestFit="1" customWidth="1"/>
    <col min="1289" max="1289" width="6.625" style="188" customWidth="1"/>
    <col min="1290" max="1293" width="12.625" style="188" customWidth="1"/>
    <col min="1294" max="1294" width="1.625" style="188" customWidth="1"/>
    <col min="1295" max="1535" width="11" style="188"/>
    <col min="1536" max="1536" width="1.625" style="188" customWidth="1"/>
    <col min="1537" max="1537" width="32.625" style="188" customWidth="1"/>
    <col min="1538" max="1538" width="12.5" style="188" customWidth="1"/>
    <col min="1539" max="1539" width="10.625" style="188" customWidth="1"/>
    <col min="1540" max="1540" width="9.875" style="188" customWidth="1"/>
    <col min="1541" max="1541" width="7" style="188" customWidth="1"/>
    <col min="1542" max="1542" width="5" style="188" bestFit="1" customWidth="1"/>
    <col min="1543" max="1543" width="5.625" style="188" customWidth="1"/>
    <col min="1544" max="1544" width="5" style="188" bestFit="1" customWidth="1"/>
    <col min="1545" max="1545" width="6.625" style="188" customWidth="1"/>
    <col min="1546" max="1549" width="12.625" style="188" customWidth="1"/>
    <col min="1550" max="1550" width="1.625" style="188" customWidth="1"/>
    <col min="1551" max="1791" width="11" style="188"/>
    <col min="1792" max="1792" width="1.625" style="188" customWidth="1"/>
    <col min="1793" max="1793" width="32.625" style="188" customWidth="1"/>
    <col min="1794" max="1794" width="12.5" style="188" customWidth="1"/>
    <col min="1795" max="1795" width="10.625" style="188" customWidth="1"/>
    <col min="1796" max="1796" width="9.875" style="188" customWidth="1"/>
    <col min="1797" max="1797" width="7" style="188" customWidth="1"/>
    <col min="1798" max="1798" width="5" style="188" bestFit="1" customWidth="1"/>
    <col min="1799" max="1799" width="5.625" style="188" customWidth="1"/>
    <col min="1800" max="1800" width="5" style="188" bestFit="1" customWidth="1"/>
    <col min="1801" max="1801" width="6.625" style="188" customWidth="1"/>
    <col min="1802" max="1805" width="12.625" style="188" customWidth="1"/>
    <col min="1806" max="1806" width="1.625" style="188" customWidth="1"/>
    <col min="1807" max="2047" width="11" style="188"/>
    <col min="2048" max="2048" width="1.625" style="188" customWidth="1"/>
    <col min="2049" max="2049" width="32.625" style="188" customWidth="1"/>
    <col min="2050" max="2050" width="12.5" style="188" customWidth="1"/>
    <col min="2051" max="2051" width="10.625" style="188" customWidth="1"/>
    <col min="2052" max="2052" width="9.875" style="188" customWidth="1"/>
    <col min="2053" max="2053" width="7" style="188" customWidth="1"/>
    <col min="2054" max="2054" width="5" style="188" bestFit="1" customWidth="1"/>
    <col min="2055" max="2055" width="5.625" style="188" customWidth="1"/>
    <col min="2056" max="2056" width="5" style="188" bestFit="1" customWidth="1"/>
    <col min="2057" max="2057" width="6.625" style="188" customWidth="1"/>
    <col min="2058" max="2061" width="12.625" style="188" customWidth="1"/>
    <col min="2062" max="2062" width="1.625" style="188" customWidth="1"/>
    <col min="2063" max="2303" width="11" style="188"/>
    <col min="2304" max="2304" width="1.625" style="188" customWidth="1"/>
    <col min="2305" max="2305" width="32.625" style="188" customWidth="1"/>
    <col min="2306" max="2306" width="12.5" style="188" customWidth="1"/>
    <col min="2307" max="2307" width="10.625" style="188" customWidth="1"/>
    <col min="2308" max="2308" width="9.875" style="188" customWidth="1"/>
    <col min="2309" max="2309" width="7" style="188" customWidth="1"/>
    <col min="2310" max="2310" width="5" style="188" bestFit="1" customWidth="1"/>
    <col min="2311" max="2311" width="5.625" style="188" customWidth="1"/>
    <col min="2312" max="2312" width="5" style="188" bestFit="1" customWidth="1"/>
    <col min="2313" max="2313" width="6.625" style="188" customWidth="1"/>
    <col min="2314" max="2317" width="12.625" style="188" customWidth="1"/>
    <col min="2318" max="2318" width="1.625" style="188" customWidth="1"/>
    <col min="2319" max="2559" width="11" style="188"/>
    <col min="2560" max="2560" width="1.625" style="188" customWidth="1"/>
    <col min="2561" max="2561" width="32.625" style="188" customWidth="1"/>
    <col min="2562" max="2562" width="12.5" style="188" customWidth="1"/>
    <col min="2563" max="2563" width="10.625" style="188" customWidth="1"/>
    <col min="2564" max="2564" width="9.875" style="188" customWidth="1"/>
    <col min="2565" max="2565" width="7" style="188" customWidth="1"/>
    <col min="2566" max="2566" width="5" style="188" bestFit="1" customWidth="1"/>
    <col min="2567" max="2567" width="5.625" style="188" customWidth="1"/>
    <col min="2568" max="2568" width="5" style="188" bestFit="1" customWidth="1"/>
    <col min="2569" max="2569" width="6.625" style="188" customWidth="1"/>
    <col min="2570" max="2573" width="12.625" style="188" customWidth="1"/>
    <col min="2574" max="2574" width="1.625" style="188" customWidth="1"/>
    <col min="2575" max="2815" width="11" style="188"/>
    <col min="2816" max="2816" width="1.625" style="188" customWidth="1"/>
    <col min="2817" max="2817" width="32.625" style="188" customWidth="1"/>
    <col min="2818" max="2818" width="12.5" style="188" customWidth="1"/>
    <col min="2819" max="2819" width="10.625" style="188" customWidth="1"/>
    <col min="2820" max="2820" width="9.875" style="188" customWidth="1"/>
    <col min="2821" max="2821" width="7" style="188" customWidth="1"/>
    <col min="2822" max="2822" width="5" style="188" bestFit="1" customWidth="1"/>
    <col min="2823" max="2823" width="5.625" style="188" customWidth="1"/>
    <col min="2824" max="2824" width="5" style="188" bestFit="1" customWidth="1"/>
    <col min="2825" max="2825" width="6.625" style="188" customWidth="1"/>
    <col min="2826" max="2829" width="12.625" style="188" customWidth="1"/>
    <col min="2830" max="2830" width="1.625" style="188" customWidth="1"/>
    <col min="2831" max="3071" width="11" style="188"/>
    <col min="3072" max="3072" width="1.625" style="188" customWidth="1"/>
    <col min="3073" max="3073" width="32.625" style="188" customWidth="1"/>
    <col min="3074" max="3074" width="12.5" style="188" customWidth="1"/>
    <col min="3075" max="3075" width="10.625" style="188" customWidth="1"/>
    <col min="3076" max="3076" width="9.875" style="188" customWidth="1"/>
    <col min="3077" max="3077" width="7" style="188" customWidth="1"/>
    <col min="3078" max="3078" width="5" style="188" bestFit="1" customWidth="1"/>
    <col min="3079" max="3079" width="5.625" style="188" customWidth="1"/>
    <col min="3080" max="3080" width="5" style="188" bestFit="1" customWidth="1"/>
    <col min="3081" max="3081" width="6.625" style="188" customWidth="1"/>
    <col min="3082" max="3085" width="12.625" style="188" customWidth="1"/>
    <col min="3086" max="3086" width="1.625" style="188" customWidth="1"/>
    <col min="3087" max="3327" width="11" style="188"/>
    <col min="3328" max="3328" width="1.625" style="188" customWidth="1"/>
    <col min="3329" max="3329" width="32.625" style="188" customWidth="1"/>
    <col min="3330" max="3330" width="12.5" style="188" customWidth="1"/>
    <col min="3331" max="3331" width="10.625" style="188" customWidth="1"/>
    <col min="3332" max="3332" width="9.875" style="188" customWidth="1"/>
    <col min="3333" max="3333" width="7" style="188" customWidth="1"/>
    <col min="3334" max="3334" width="5" style="188" bestFit="1" customWidth="1"/>
    <col min="3335" max="3335" width="5.625" style="188" customWidth="1"/>
    <col min="3336" max="3336" width="5" style="188" bestFit="1" customWidth="1"/>
    <col min="3337" max="3337" width="6.625" style="188" customWidth="1"/>
    <col min="3338" max="3341" width="12.625" style="188" customWidth="1"/>
    <col min="3342" max="3342" width="1.625" style="188" customWidth="1"/>
    <col min="3343" max="3583" width="11" style="188"/>
    <col min="3584" max="3584" width="1.625" style="188" customWidth="1"/>
    <col min="3585" max="3585" width="32.625" style="188" customWidth="1"/>
    <col min="3586" max="3586" width="12.5" style="188" customWidth="1"/>
    <col min="3587" max="3587" width="10.625" style="188" customWidth="1"/>
    <col min="3588" max="3588" width="9.875" style="188" customWidth="1"/>
    <col min="3589" max="3589" width="7" style="188" customWidth="1"/>
    <col min="3590" max="3590" width="5" style="188" bestFit="1" customWidth="1"/>
    <col min="3591" max="3591" width="5.625" style="188" customWidth="1"/>
    <col min="3592" max="3592" width="5" style="188" bestFit="1" customWidth="1"/>
    <col min="3593" max="3593" width="6.625" style="188" customWidth="1"/>
    <col min="3594" max="3597" width="12.625" style="188" customWidth="1"/>
    <col min="3598" max="3598" width="1.625" style="188" customWidth="1"/>
    <col min="3599" max="3839" width="11" style="188"/>
    <col min="3840" max="3840" width="1.625" style="188" customWidth="1"/>
    <col min="3841" max="3841" width="32.625" style="188" customWidth="1"/>
    <col min="3842" max="3842" width="12.5" style="188" customWidth="1"/>
    <col min="3843" max="3843" width="10.625" style="188" customWidth="1"/>
    <col min="3844" max="3844" width="9.875" style="188" customWidth="1"/>
    <col min="3845" max="3845" width="7" style="188" customWidth="1"/>
    <col min="3846" max="3846" width="5" style="188" bestFit="1" customWidth="1"/>
    <col min="3847" max="3847" width="5.625" style="188" customWidth="1"/>
    <col min="3848" max="3848" width="5" style="188" bestFit="1" customWidth="1"/>
    <col min="3849" max="3849" width="6.625" style="188" customWidth="1"/>
    <col min="3850" max="3853" width="12.625" style="188" customWidth="1"/>
    <col min="3854" max="3854" width="1.625" style="188" customWidth="1"/>
    <col min="3855" max="4095" width="11" style="188"/>
    <col min="4096" max="4096" width="1.625" style="188" customWidth="1"/>
    <col min="4097" max="4097" width="32.625" style="188" customWidth="1"/>
    <col min="4098" max="4098" width="12.5" style="188" customWidth="1"/>
    <col min="4099" max="4099" width="10.625" style="188" customWidth="1"/>
    <col min="4100" max="4100" width="9.875" style="188" customWidth="1"/>
    <col min="4101" max="4101" width="7" style="188" customWidth="1"/>
    <col min="4102" max="4102" width="5" style="188" bestFit="1" customWidth="1"/>
    <col min="4103" max="4103" width="5.625" style="188" customWidth="1"/>
    <col min="4104" max="4104" width="5" style="188" bestFit="1" customWidth="1"/>
    <col min="4105" max="4105" width="6.625" style="188" customWidth="1"/>
    <col min="4106" max="4109" width="12.625" style="188" customWidth="1"/>
    <col min="4110" max="4110" width="1.625" style="188" customWidth="1"/>
    <col min="4111" max="4351" width="11" style="188"/>
    <col min="4352" max="4352" width="1.625" style="188" customWidth="1"/>
    <col min="4353" max="4353" width="32.625" style="188" customWidth="1"/>
    <col min="4354" max="4354" width="12.5" style="188" customWidth="1"/>
    <col min="4355" max="4355" width="10.625" style="188" customWidth="1"/>
    <col min="4356" max="4356" width="9.875" style="188" customWidth="1"/>
    <col min="4357" max="4357" width="7" style="188" customWidth="1"/>
    <col min="4358" max="4358" width="5" style="188" bestFit="1" customWidth="1"/>
    <col min="4359" max="4359" width="5.625" style="188" customWidth="1"/>
    <col min="4360" max="4360" width="5" style="188" bestFit="1" customWidth="1"/>
    <col min="4361" max="4361" width="6.625" style="188" customWidth="1"/>
    <col min="4362" max="4365" width="12.625" style="188" customWidth="1"/>
    <col min="4366" max="4366" width="1.625" style="188" customWidth="1"/>
    <col min="4367" max="4607" width="11" style="188"/>
    <col min="4608" max="4608" width="1.625" style="188" customWidth="1"/>
    <col min="4609" max="4609" width="32.625" style="188" customWidth="1"/>
    <col min="4610" max="4610" width="12.5" style="188" customWidth="1"/>
    <col min="4611" max="4611" width="10.625" style="188" customWidth="1"/>
    <col min="4612" max="4612" width="9.875" style="188" customWidth="1"/>
    <col min="4613" max="4613" width="7" style="188" customWidth="1"/>
    <col min="4614" max="4614" width="5" style="188" bestFit="1" customWidth="1"/>
    <col min="4615" max="4615" width="5.625" style="188" customWidth="1"/>
    <col min="4616" max="4616" width="5" style="188" bestFit="1" customWidth="1"/>
    <col min="4617" max="4617" width="6.625" style="188" customWidth="1"/>
    <col min="4618" max="4621" width="12.625" style="188" customWidth="1"/>
    <col min="4622" max="4622" width="1.625" style="188" customWidth="1"/>
    <col min="4623" max="4863" width="11" style="188"/>
    <col min="4864" max="4864" width="1.625" style="188" customWidth="1"/>
    <col min="4865" max="4865" width="32.625" style="188" customWidth="1"/>
    <col min="4866" max="4866" width="12.5" style="188" customWidth="1"/>
    <col min="4867" max="4867" width="10.625" style="188" customWidth="1"/>
    <col min="4868" max="4868" width="9.875" style="188" customWidth="1"/>
    <col min="4869" max="4869" width="7" style="188" customWidth="1"/>
    <col min="4870" max="4870" width="5" style="188" bestFit="1" customWidth="1"/>
    <col min="4871" max="4871" width="5.625" style="188" customWidth="1"/>
    <col min="4872" max="4872" width="5" style="188" bestFit="1" customWidth="1"/>
    <col min="4873" max="4873" width="6.625" style="188" customWidth="1"/>
    <col min="4874" max="4877" width="12.625" style="188" customWidth="1"/>
    <col min="4878" max="4878" width="1.625" style="188" customWidth="1"/>
    <col min="4879" max="5119" width="11" style="188"/>
    <col min="5120" max="5120" width="1.625" style="188" customWidth="1"/>
    <col min="5121" max="5121" width="32.625" style="188" customWidth="1"/>
    <col min="5122" max="5122" width="12.5" style="188" customWidth="1"/>
    <col min="5123" max="5123" width="10.625" style="188" customWidth="1"/>
    <col min="5124" max="5124" width="9.875" style="188" customWidth="1"/>
    <col min="5125" max="5125" width="7" style="188" customWidth="1"/>
    <col min="5126" max="5126" width="5" style="188" bestFit="1" customWidth="1"/>
    <col min="5127" max="5127" width="5.625" style="188" customWidth="1"/>
    <col min="5128" max="5128" width="5" style="188" bestFit="1" customWidth="1"/>
    <col min="5129" max="5129" width="6.625" style="188" customWidth="1"/>
    <col min="5130" max="5133" width="12.625" style="188" customWidth="1"/>
    <col min="5134" max="5134" width="1.625" style="188" customWidth="1"/>
    <col min="5135" max="5375" width="11" style="188"/>
    <col min="5376" max="5376" width="1.625" style="188" customWidth="1"/>
    <col min="5377" max="5377" width="32.625" style="188" customWidth="1"/>
    <col min="5378" max="5378" width="12.5" style="188" customWidth="1"/>
    <col min="5379" max="5379" width="10.625" style="188" customWidth="1"/>
    <col min="5380" max="5380" width="9.875" style="188" customWidth="1"/>
    <col min="5381" max="5381" width="7" style="188" customWidth="1"/>
    <col min="5382" max="5382" width="5" style="188" bestFit="1" customWidth="1"/>
    <col min="5383" max="5383" width="5.625" style="188" customWidth="1"/>
    <col min="5384" max="5384" width="5" style="188" bestFit="1" customWidth="1"/>
    <col min="5385" max="5385" width="6.625" style="188" customWidth="1"/>
    <col min="5386" max="5389" width="12.625" style="188" customWidth="1"/>
    <col min="5390" max="5390" width="1.625" style="188" customWidth="1"/>
    <col min="5391" max="5631" width="11" style="188"/>
    <col min="5632" max="5632" width="1.625" style="188" customWidth="1"/>
    <col min="5633" max="5633" width="32.625" style="188" customWidth="1"/>
    <col min="5634" max="5634" width="12.5" style="188" customWidth="1"/>
    <col min="5635" max="5635" width="10.625" style="188" customWidth="1"/>
    <col min="5636" max="5636" width="9.875" style="188" customWidth="1"/>
    <col min="5637" max="5637" width="7" style="188" customWidth="1"/>
    <col min="5638" max="5638" width="5" style="188" bestFit="1" customWidth="1"/>
    <col min="5639" max="5639" width="5.625" style="188" customWidth="1"/>
    <col min="5640" max="5640" width="5" style="188" bestFit="1" customWidth="1"/>
    <col min="5641" max="5641" width="6.625" style="188" customWidth="1"/>
    <col min="5642" max="5645" width="12.625" style="188" customWidth="1"/>
    <col min="5646" max="5646" width="1.625" style="188" customWidth="1"/>
    <col min="5647" max="5887" width="11" style="188"/>
    <col min="5888" max="5888" width="1.625" style="188" customWidth="1"/>
    <col min="5889" max="5889" width="32.625" style="188" customWidth="1"/>
    <col min="5890" max="5890" width="12.5" style="188" customWidth="1"/>
    <col min="5891" max="5891" width="10.625" style="188" customWidth="1"/>
    <col min="5892" max="5892" width="9.875" style="188" customWidth="1"/>
    <col min="5893" max="5893" width="7" style="188" customWidth="1"/>
    <col min="5894" max="5894" width="5" style="188" bestFit="1" customWidth="1"/>
    <col min="5895" max="5895" width="5.625" style="188" customWidth="1"/>
    <col min="5896" max="5896" width="5" style="188" bestFit="1" customWidth="1"/>
    <col min="5897" max="5897" width="6.625" style="188" customWidth="1"/>
    <col min="5898" max="5901" width="12.625" style="188" customWidth="1"/>
    <col min="5902" max="5902" width="1.625" style="188" customWidth="1"/>
    <col min="5903" max="6143" width="11" style="188"/>
    <col min="6144" max="6144" width="1.625" style="188" customWidth="1"/>
    <col min="6145" max="6145" width="32.625" style="188" customWidth="1"/>
    <col min="6146" max="6146" width="12.5" style="188" customWidth="1"/>
    <col min="6147" max="6147" width="10.625" style="188" customWidth="1"/>
    <col min="6148" max="6148" width="9.875" style="188" customWidth="1"/>
    <col min="6149" max="6149" width="7" style="188" customWidth="1"/>
    <col min="6150" max="6150" width="5" style="188" bestFit="1" customWidth="1"/>
    <col min="6151" max="6151" width="5.625" style="188" customWidth="1"/>
    <col min="6152" max="6152" width="5" style="188" bestFit="1" customWidth="1"/>
    <col min="6153" max="6153" width="6.625" style="188" customWidth="1"/>
    <col min="6154" max="6157" width="12.625" style="188" customWidth="1"/>
    <col min="6158" max="6158" width="1.625" style="188" customWidth="1"/>
    <col min="6159" max="6399" width="11" style="188"/>
    <col min="6400" max="6400" width="1.625" style="188" customWidth="1"/>
    <col min="6401" max="6401" width="32.625" style="188" customWidth="1"/>
    <col min="6402" max="6402" width="12.5" style="188" customWidth="1"/>
    <col min="6403" max="6403" width="10.625" style="188" customWidth="1"/>
    <col min="6404" max="6404" width="9.875" style="188" customWidth="1"/>
    <col min="6405" max="6405" width="7" style="188" customWidth="1"/>
    <col min="6406" max="6406" width="5" style="188" bestFit="1" customWidth="1"/>
    <col min="6407" max="6407" width="5.625" style="188" customWidth="1"/>
    <col min="6408" max="6408" width="5" style="188" bestFit="1" customWidth="1"/>
    <col min="6409" max="6409" width="6.625" style="188" customWidth="1"/>
    <col min="6410" max="6413" width="12.625" style="188" customWidth="1"/>
    <col min="6414" max="6414" width="1.625" style="188" customWidth="1"/>
    <col min="6415" max="6655" width="11" style="188"/>
    <col min="6656" max="6656" width="1.625" style="188" customWidth="1"/>
    <col min="6657" max="6657" width="32.625" style="188" customWidth="1"/>
    <col min="6658" max="6658" width="12.5" style="188" customWidth="1"/>
    <col min="6659" max="6659" width="10.625" style="188" customWidth="1"/>
    <col min="6660" max="6660" width="9.875" style="188" customWidth="1"/>
    <col min="6661" max="6661" width="7" style="188" customWidth="1"/>
    <col min="6662" max="6662" width="5" style="188" bestFit="1" customWidth="1"/>
    <col min="6663" max="6663" width="5.625" style="188" customWidth="1"/>
    <col min="6664" max="6664" width="5" style="188" bestFit="1" customWidth="1"/>
    <col min="6665" max="6665" width="6.625" style="188" customWidth="1"/>
    <col min="6666" max="6669" width="12.625" style="188" customWidth="1"/>
    <col min="6670" max="6670" width="1.625" style="188" customWidth="1"/>
    <col min="6671" max="6911" width="11" style="188"/>
    <col min="6912" max="6912" width="1.625" style="188" customWidth="1"/>
    <col min="6913" max="6913" width="32.625" style="188" customWidth="1"/>
    <col min="6914" max="6914" width="12.5" style="188" customWidth="1"/>
    <col min="6915" max="6915" width="10.625" style="188" customWidth="1"/>
    <col min="6916" max="6916" width="9.875" style="188" customWidth="1"/>
    <col min="6917" max="6917" width="7" style="188" customWidth="1"/>
    <col min="6918" max="6918" width="5" style="188" bestFit="1" customWidth="1"/>
    <col min="6919" max="6919" width="5.625" style="188" customWidth="1"/>
    <col min="6920" max="6920" width="5" style="188" bestFit="1" customWidth="1"/>
    <col min="6921" max="6921" width="6.625" style="188" customWidth="1"/>
    <col min="6922" max="6925" width="12.625" style="188" customWidth="1"/>
    <col min="6926" max="6926" width="1.625" style="188" customWidth="1"/>
    <col min="6927" max="7167" width="11" style="188"/>
    <col min="7168" max="7168" width="1.625" style="188" customWidth="1"/>
    <col min="7169" max="7169" width="32.625" style="188" customWidth="1"/>
    <col min="7170" max="7170" width="12.5" style="188" customWidth="1"/>
    <col min="7171" max="7171" width="10.625" style="188" customWidth="1"/>
    <col min="7172" max="7172" width="9.875" style="188" customWidth="1"/>
    <col min="7173" max="7173" width="7" style="188" customWidth="1"/>
    <col min="7174" max="7174" width="5" style="188" bestFit="1" customWidth="1"/>
    <col min="7175" max="7175" width="5.625" style="188" customWidth="1"/>
    <col min="7176" max="7176" width="5" style="188" bestFit="1" customWidth="1"/>
    <col min="7177" max="7177" width="6.625" style="188" customWidth="1"/>
    <col min="7178" max="7181" width="12.625" style="188" customWidth="1"/>
    <col min="7182" max="7182" width="1.625" style="188" customWidth="1"/>
    <col min="7183" max="7423" width="11" style="188"/>
    <col min="7424" max="7424" width="1.625" style="188" customWidth="1"/>
    <col min="7425" max="7425" width="32.625" style="188" customWidth="1"/>
    <col min="7426" max="7426" width="12.5" style="188" customWidth="1"/>
    <col min="7427" max="7427" width="10.625" style="188" customWidth="1"/>
    <col min="7428" max="7428" width="9.875" style="188" customWidth="1"/>
    <col min="7429" max="7429" width="7" style="188" customWidth="1"/>
    <col min="7430" max="7430" width="5" style="188" bestFit="1" customWidth="1"/>
    <col min="7431" max="7431" width="5.625" style="188" customWidth="1"/>
    <col min="7432" max="7432" width="5" style="188" bestFit="1" customWidth="1"/>
    <col min="7433" max="7433" width="6.625" style="188" customWidth="1"/>
    <col min="7434" max="7437" width="12.625" style="188" customWidth="1"/>
    <col min="7438" max="7438" width="1.625" style="188" customWidth="1"/>
    <col min="7439" max="7679" width="11" style="188"/>
    <col min="7680" max="7680" width="1.625" style="188" customWidth="1"/>
    <col min="7681" max="7681" width="32.625" style="188" customWidth="1"/>
    <col min="7682" max="7682" width="12.5" style="188" customWidth="1"/>
    <col min="7683" max="7683" width="10.625" style="188" customWidth="1"/>
    <col min="7684" max="7684" width="9.875" style="188" customWidth="1"/>
    <col min="7685" max="7685" width="7" style="188" customWidth="1"/>
    <col min="7686" max="7686" width="5" style="188" bestFit="1" customWidth="1"/>
    <col min="7687" max="7687" width="5.625" style="188" customWidth="1"/>
    <col min="7688" max="7688" width="5" style="188" bestFit="1" customWidth="1"/>
    <col min="7689" max="7689" width="6.625" style="188" customWidth="1"/>
    <col min="7690" max="7693" width="12.625" style="188" customWidth="1"/>
    <col min="7694" max="7694" width="1.625" style="188" customWidth="1"/>
    <col min="7695" max="7935" width="11" style="188"/>
    <col min="7936" max="7936" width="1.625" style="188" customWidth="1"/>
    <col min="7937" max="7937" width="32.625" style="188" customWidth="1"/>
    <col min="7938" max="7938" width="12.5" style="188" customWidth="1"/>
    <col min="7939" max="7939" width="10.625" style="188" customWidth="1"/>
    <col min="7940" max="7940" width="9.875" style="188" customWidth="1"/>
    <col min="7941" max="7941" width="7" style="188" customWidth="1"/>
    <col min="7942" max="7942" width="5" style="188" bestFit="1" customWidth="1"/>
    <col min="7943" max="7943" width="5.625" style="188" customWidth="1"/>
    <col min="7944" max="7944" width="5" style="188" bestFit="1" customWidth="1"/>
    <col min="7945" max="7945" width="6.625" style="188" customWidth="1"/>
    <col min="7946" max="7949" width="12.625" style="188" customWidth="1"/>
    <col min="7950" max="7950" width="1.625" style="188" customWidth="1"/>
    <col min="7951" max="8191" width="11" style="188"/>
    <col min="8192" max="8192" width="1.625" style="188" customWidth="1"/>
    <col min="8193" max="8193" width="32.625" style="188" customWidth="1"/>
    <col min="8194" max="8194" width="12.5" style="188" customWidth="1"/>
    <col min="8195" max="8195" width="10.625" style="188" customWidth="1"/>
    <col min="8196" max="8196" width="9.875" style="188" customWidth="1"/>
    <col min="8197" max="8197" width="7" style="188" customWidth="1"/>
    <col min="8198" max="8198" width="5" style="188" bestFit="1" customWidth="1"/>
    <col min="8199" max="8199" width="5.625" style="188" customWidth="1"/>
    <col min="8200" max="8200" width="5" style="188" bestFit="1" customWidth="1"/>
    <col min="8201" max="8201" width="6.625" style="188" customWidth="1"/>
    <col min="8202" max="8205" width="12.625" style="188" customWidth="1"/>
    <col min="8206" max="8206" width="1.625" style="188" customWidth="1"/>
    <col min="8207" max="8447" width="11" style="188"/>
    <col min="8448" max="8448" width="1.625" style="188" customWidth="1"/>
    <col min="8449" max="8449" width="32.625" style="188" customWidth="1"/>
    <col min="8450" max="8450" width="12.5" style="188" customWidth="1"/>
    <col min="8451" max="8451" width="10.625" style="188" customWidth="1"/>
    <col min="8452" max="8452" width="9.875" style="188" customWidth="1"/>
    <col min="8453" max="8453" width="7" style="188" customWidth="1"/>
    <col min="8454" max="8454" width="5" style="188" bestFit="1" customWidth="1"/>
    <col min="8455" max="8455" width="5.625" style="188" customWidth="1"/>
    <col min="8456" max="8456" width="5" style="188" bestFit="1" customWidth="1"/>
    <col min="8457" max="8457" width="6.625" style="188" customWidth="1"/>
    <col min="8458" max="8461" width="12.625" style="188" customWidth="1"/>
    <col min="8462" max="8462" width="1.625" style="188" customWidth="1"/>
    <col min="8463" max="8703" width="11" style="188"/>
    <col min="8704" max="8704" width="1.625" style="188" customWidth="1"/>
    <col min="8705" max="8705" width="32.625" style="188" customWidth="1"/>
    <col min="8706" max="8706" width="12.5" style="188" customWidth="1"/>
    <col min="8707" max="8707" width="10.625" style="188" customWidth="1"/>
    <col min="8708" max="8708" width="9.875" style="188" customWidth="1"/>
    <col min="8709" max="8709" width="7" style="188" customWidth="1"/>
    <col min="8710" max="8710" width="5" style="188" bestFit="1" customWidth="1"/>
    <col min="8711" max="8711" width="5.625" style="188" customWidth="1"/>
    <col min="8712" max="8712" width="5" style="188" bestFit="1" customWidth="1"/>
    <col min="8713" max="8713" width="6.625" style="188" customWidth="1"/>
    <col min="8714" max="8717" width="12.625" style="188" customWidth="1"/>
    <col min="8718" max="8718" width="1.625" style="188" customWidth="1"/>
    <col min="8719" max="8959" width="11" style="188"/>
    <col min="8960" max="8960" width="1.625" style="188" customWidth="1"/>
    <col min="8961" max="8961" width="32.625" style="188" customWidth="1"/>
    <col min="8962" max="8962" width="12.5" style="188" customWidth="1"/>
    <col min="8963" max="8963" width="10.625" style="188" customWidth="1"/>
    <col min="8964" max="8964" width="9.875" style="188" customWidth="1"/>
    <col min="8965" max="8965" width="7" style="188" customWidth="1"/>
    <col min="8966" max="8966" width="5" style="188" bestFit="1" customWidth="1"/>
    <col min="8967" max="8967" width="5.625" style="188" customWidth="1"/>
    <col min="8968" max="8968" width="5" style="188" bestFit="1" customWidth="1"/>
    <col min="8969" max="8969" width="6.625" style="188" customWidth="1"/>
    <col min="8970" max="8973" width="12.625" style="188" customWidth="1"/>
    <col min="8974" max="8974" width="1.625" style="188" customWidth="1"/>
    <col min="8975" max="9215" width="11" style="188"/>
    <col min="9216" max="9216" width="1.625" style="188" customWidth="1"/>
    <col min="9217" max="9217" width="32.625" style="188" customWidth="1"/>
    <col min="9218" max="9218" width="12.5" style="188" customWidth="1"/>
    <col min="9219" max="9219" width="10.625" style="188" customWidth="1"/>
    <col min="9220" max="9220" width="9.875" style="188" customWidth="1"/>
    <col min="9221" max="9221" width="7" style="188" customWidth="1"/>
    <col min="9222" max="9222" width="5" style="188" bestFit="1" customWidth="1"/>
    <col min="9223" max="9223" width="5.625" style="188" customWidth="1"/>
    <col min="9224" max="9224" width="5" style="188" bestFit="1" customWidth="1"/>
    <col min="9225" max="9225" width="6.625" style="188" customWidth="1"/>
    <col min="9226" max="9229" width="12.625" style="188" customWidth="1"/>
    <col min="9230" max="9230" width="1.625" style="188" customWidth="1"/>
    <col min="9231" max="9471" width="11" style="188"/>
    <col min="9472" max="9472" width="1.625" style="188" customWidth="1"/>
    <col min="9473" max="9473" width="32.625" style="188" customWidth="1"/>
    <col min="9474" max="9474" width="12.5" style="188" customWidth="1"/>
    <col min="9475" max="9475" width="10.625" style="188" customWidth="1"/>
    <col min="9476" max="9476" width="9.875" style="188" customWidth="1"/>
    <col min="9477" max="9477" width="7" style="188" customWidth="1"/>
    <col min="9478" max="9478" width="5" style="188" bestFit="1" customWidth="1"/>
    <col min="9479" max="9479" width="5.625" style="188" customWidth="1"/>
    <col min="9480" max="9480" width="5" style="188" bestFit="1" customWidth="1"/>
    <col min="9481" max="9481" width="6.625" style="188" customWidth="1"/>
    <col min="9482" max="9485" width="12.625" style="188" customWidth="1"/>
    <col min="9486" max="9486" width="1.625" style="188" customWidth="1"/>
    <col min="9487" max="9727" width="11" style="188"/>
    <col min="9728" max="9728" width="1.625" style="188" customWidth="1"/>
    <col min="9729" max="9729" width="32.625" style="188" customWidth="1"/>
    <col min="9730" max="9730" width="12.5" style="188" customWidth="1"/>
    <col min="9731" max="9731" width="10.625" style="188" customWidth="1"/>
    <col min="9732" max="9732" width="9.875" style="188" customWidth="1"/>
    <col min="9733" max="9733" width="7" style="188" customWidth="1"/>
    <col min="9734" max="9734" width="5" style="188" bestFit="1" customWidth="1"/>
    <col min="9735" max="9735" width="5.625" style="188" customWidth="1"/>
    <col min="9736" max="9736" width="5" style="188" bestFit="1" customWidth="1"/>
    <col min="9737" max="9737" width="6.625" style="188" customWidth="1"/>
    <col min="9738" max="9741" width="12.625" style="188" customWidth="1"/>
    <col min="9742" max="9742" width="1.625" style="188" customWidth="1"/>
    <col min="9743" max="9983" width="11" style="188"/>
    <col min="9984" max="9984" width="1.625" style="188" customWidth="1"/>
    <col min="9985" max="9985" width="32.625" style="188" customWidth="1"/>
    <col min="9986" max="9986" width="12.5" style="188" customWidth="1"/>
    <col min="9987" max="9987" width="10.625" style="188" customWidth="1"/>
    <col min="9988" max="9988" width="9.875" style="188" customWidth="1"/>
    <col min="9989" max="9989" width="7" style="188" customWidth="1"/>
    <col min="9990" max="9990" width="5" style="188" bestFit="1" customWidth="1"/>
    <col min="9991" max="9991" width="5.625" style="188" customWidth="1"/>
    <col min="9992" max="9992" width="5" style="188" bestFit="1" customWidth="1"/>
    <col min="9993" max="9993" width="6.625" style="188" customWidth="1"/>
    <col min="9994" max="9997" width="12.625" style="188" customWidth="1"/>
    <col min="9998" max="9998" width="1.625" style="188" customWidth="1"/>
    <col min="9999" max="10239" width="11" style="188"/>
    <col min="10240" max="10240" width="1.625" style="188" customWidth="1"/>
    <col min="10241" max="10241" width="32.625" style="188" customWidth="1"/>
    <col min="10242" max="10242" width="12.5" style="188" customWidth="1"/>
    <col min="10243" max="10243" width="10.625" style="188" customWidth="1"/>
    <col min="10244" max="10244" width="9.875" style="188" customWidth="1"/>
    <col min="10245" max="10245" width="7" style="188" customWidth="1"/>
    <col min="10246" max="10246" width="5" style="188" bestFit="1" customWidth="1"/>
    <col min="10247" max="10247" width="5.625" style="188" customWidth="1"/>
    <col min="10248" max="10248" width="5" style="188" bestFit="1" customWidth="1"/>
    <col min="10249" max="10249" width="6.625" style="188" customWidth="1"/>
    <col min="10250" max="10253" width="12.625" style="188" customWidth="1"/>
    <col min="10254" max="10254" width="1.625" style="188" customWidth="1"/>
    <col min="10255" max="10495" width="11" style="188"/>
    <col min="10496" max="10496" width="1.625" style="188" customWidth="1"/>
    <col min="10497" max="10497" width="32.625" style="188" customWidth="1"/>
    <col min="10498" max="10498" width="12.5" style="188" customWidth="1"/>
    <col min="10499" max="10499" width="10.625" style="188" customWidth="1"/>
    <col min="10500" max="10500" width="9.875" style="188" customWidth="1"/>
    <col min="10501" max="10501" width="7" style="188" customWidth="1"/>
    <col min="10502" max="10502" width="5" style="188" bestFit="1" customWidth="1"/>
    <col min="10503" max="10503" width="5.625" style="188" customWidth="1"/>
    <col min="10504" max="10504" width="5" style="188" bestFit="1" customWidth="1"/>
    <col min="10505" max="10505" width="6.625" style="188" customWidth="1"/>
    <col min="10506" max="10509" width="12.625" style="188" customWidth="1"/>
    <col min="10510" max="10510" width="1.625" style="188" customWidth="1"/>
    <col min="10511" max="10751" width="11" style="188"/>
    <col min="10752" max="10752" width="1.625" style="188" customWidth="1"/>
    <col min="10753" max="10753" width="32.625" style="188" customWidth="1"/>
    <col min="10754" max="10754" width="12.5" style="188" customWidth="1"/>
    <col min="10755" max="10755" width="10.625" style="188" customWidth="1"/>
    <col min="10756" max="10756" width="9.875" style="188" customWidth="1"/>
    <col min="10757" max="10757" width="7" style="188" customWidth="1"/>
    <col min="10758" max="10758" width="5" style="188" bestFit="1" customWidth="1"/>
    <col min="10759" max="10759" width="5.625" style="188" customWidth="1"/>
    <col min="10760" max="10760" width="5" style="188" bestFit="1" customWidth="1"/>
    <col min="10761" max="10761" width="6.625" style="188" customWidth="1"/>
    <col min="10762" max="10765" width="12.625" style="188" customWidth="1"/>
    <col min="10766" max="10766" width="1.625" style="188" customWidth="1"/>
    <col min="10767" max="11007" width="11" style="188"/>
    <col min="11008" max="11008" width="1.625" style="188" customWidth="1"/>
    <col min="11009" max="11009" width="32.625" style="188" customWidth="1"/>
    <col min="11010" max="11010" width="12.5" style="188" customWidth="1"/>
    <col min="11011" max="11011" width="10.625" style="188" customWidth="1"/>
    <col min="11012" max="11012" width="9.875" style="188" customWidth="1"/>
    <col min="11013" max="11013" width="7" style="188" customWidth="1"/>
    <col min="11014" max="11014" width="5" style="188" bestFit="1" customWidth="1"/>
    <col min="11015" max="11015" width="5.625" style="188" customWidth="1"/>
    <col min="11016" max="11016" width="5" style="188" bestFit="1" customWidth="1"/>
    <col min="11017" max="11017" width="6.625" style="188" customWidth="1"/>
    <col min="11018" max="11021" width="12.625" style="188" customWidth="1"/>
    <col min="11022" max="11022" width="1.625" style="188" customWidth="1"/>
    <col min="11023" max="11263" width="11" style="188"/>
    <col min="11264" max="11264" width="1.625" style="188" customWidth="1"/>
    <col min="11265" max="11265" width="32.625" style="188" customWidth="1"/>
    <col min="11266" max="11266" width="12.5" style="188" customWidth="1"/>
    <col min="11267" max="11267" width="10.625" style="188" customWidth="1"/>
    <col min="11268" max="11268" width="9.875" style="188" customWidth="1"/>
    <col min="11269" max="11269" width="7" style="188" customWidth="1"/>
    <col min="11270" max="11270" width="5" style="188" bestFit="1" customWidth="1"/>
    <col min="11271" max="11271" width="5.625" style="188" customWidth="1"/>
    <col min="11272" max="11272" width="5" style="188" bestFit="1" customWidth="1"/>
    <col min="11273" max="11273" width="6.625" style="188" customWidth="1"/>
    <col min="11274" max="11277" width="12.625" style="188" customWidth="1"/>
    <col min="11278" max="11278" width="1.625" style="188" customWidth="1"/>
    <col min="11279" max="11519" width="11" style="188"/>
    <col min="11520" max="11520" width="1.625" style="188" customWidth="1"/>
    <col min="11521" max="11521" width="32.625" style="188" customWidth="1"/>
    <col min="11522" max="11522" width="12.5" style="188" customWidth="1"/>
    <col min="11523" max="11523" width="10.625" style="188" customWidth="1"/>
    <col min="11524" max="11524" width="9.875" style="188" customWidth="1"/>
    <col min="11525" max="11525" width="7" style="188" customWidth="1"/>
    <col min="11526" max="11526" width="5" style="188" bestFit="1" customWidth="1"/>
    <col min="11527" max="11527" width="5.625" style="188" customWidth="1"/>
    <col min="11528" max="11528" width="5" style="188" bestFit="1" customWidth="1"/>
    <col min="11529" max="11529" width="6.625" style="188" customWidth="1"/>
    <col min="11530" max="11533" width="12.625" style="188" customWidth="1"/>
    <col min="11534" max="11534" width="1.625" style="188" customWidth="1"/>
    <col min="11535" max="11775" width="11" style="188"/>
    <col min="11776" max="11776" width="1.625" style="188" customWidth="1"/>
    <col min="11777" max="11777" width="32.625" style="188" customWidth="1"/>
    <col min="11778" max="11778" width="12.5" style="188" customWidth="1"/>
    <col min="11779" max="11779" width="10.625" style="188" customWidth="1"/>
    <col min="11780" max="11780" width="9.875" style="188" customWidth="1"/>
    <col min="11781" max="11781" width="7" style="188" customWidth="1"/>
    <col min="11782" max="11782" width="5" style="188" bestFit="1" customWidth="1"/>
    <col min="11783" max="11783" width="5.625" style="188" customWidth="1"/>
    <col min="11784" max="11784" width="5" style="188" bestFit="1" customWidth="1"/>
    <col min="11785" max="11785" width="6.625" style="188" customWidth="1"/>
    <col min="11786" max="11789" width="12.625" style="188" customWidth="1"/>
    <col min="11790" max="11790" width="1.625" style="188" customWidth="1"/>
    <col min="11791" max="12031" width="11" style="188"/>
    <col min="12032" max="12032" width="1.625" style="188" customWidth="1"/>
    <col min="12033" max="12033" width="32.625" style="188" customWidth="1"/>
    <col min="12034" max="12034" width="12.5" style="188" customWidth="1"/>
    <col min="12035" max="12035" width="10.625" style="188" customWidth="1"/>
    <col min="12036" max="12036" width="9.875" style="188" customWidth="1"/>
    <col min="12037" max="12037" width="7" style="188" customWidth="1"/>
    <col min="12038" max="12038" width="5" style="188" bestFit="1" customWidth="1"/>
    <col min="12039" max="12039" width="5.625" style="188" customWidth="1"/>
    <col min="12040" max="12040" width="5" style="188" bestFit="1" customWidth="1"/>
    <col min="12041" max="12041" width="6.625" style="188" customWidth="1"/>
    <col min="12042" max="12045" width="12.625" style="188" customWidth="1"/>
    <col min="12046" max="12046" width="1.625" style="188" customWidth="1"/>
    <col min="12047" max="12287" width="11" style="188"/>
    <col min="12288" max="12288" width="1.625" style="188" customWidth="1"/>
    <col min="12289" max="12289" width="32.625" style="188" customWidth="1"/>
    <col min="12290" max="12290" width="12.5" style="188" customWidth="1"/>
    <col min="12291" max="12291" width="10.625" style="188" customWidth="1"/>
    <col min="12292" max="12292" width="9.875" style="188" customWidth="1"/>
    <col min="12293" max="12293" width="7" style="188" customWidth="1"/>
    <col min="12294" max="12294" width="5" style="188" bestFit="1" customWidth="1"/>
    <col min="12295" max="12295" width="5.625" style="188" customWidth="1"/>
    <col min="12296" max="12296" width="5" style="188" bestFit="1" customWidth="1"/>
    <col min="12297" max="12297" width="6.625" style="188" customWidth="1"/>
    <col min="12298" max="12301" width="12.625" style="188" customWidth="1"/>
    <col min="12302" max="12302" width="1.625" style="188" customWidth="1"/>
    <col min="12303" max="12543" width="11" style="188"/>
    <col min="12544" max="12544" width="1.625" style="188" customWidth="1"/>
    <col min="12545" max="12545" width="32.625" style="188" customWidth="1"/>
    <col min="12546" max="12546" width="12.5" style="188" customWidth="1"/>
    <col min="12547" max="12547" width="10.625" style="188" customWidth="1"/>
    <col min="12548" max="12548" width="9.875" style="188" customWidth="1"/>
    <col min="12549" max="12549" width="7" style="188" customWidth="1"/>
    <col min="12550" max="12550" width="5" style="188" bestFit="1" customWidth="1"/>
    <col min="12551" max="12551" width="5.625" style="188" customWidth="1"/>
    <col min="12552" max="12552" width="5" style="188" bestFit="1" customWidth="1"/>
    <col min="12553" max="12553" width="6.625" style="188" customWidth="1"/>
    <col min="12554" max="12557" width="12.625" style="188" customWidth="1"/>
    <col min="12558" max="12558" width="1.625" style="188" customWidth="1"/>
    <col min="12559" max="12799" width="11" style="188"/>
    <col min="12800" max="12800" width="1.625" style="188" customWidth="1"/>
    <col min="12801" max="12801" width="32.625" style="188" customWidth="1"/>
    <col min="12802" max="12802" width="12.5" style="188" customWidth="1"/>
    <col min="12803" max="12803" width="10.625" style="188" customWidth="1"/>
    <col min="12804" max="12804" width="9.875" style="188" customWidth="1"/>
    <col min="12805" max="12805" width="7" style="188" customWidth="1"/>
    <col min="12806" max="12806" width="5" style="188" bestFit="1" customWidth="1"/>
    <col min="12807" max="12807" width="5.625" style="188" customWidth="1"/>
    <col min="12808" max="12808" width="5" style="188" bestFit="1" customWidth="1"/>
    <col min="12809" max="12809" width="6.625" style="188" customWidth="1"/>
    <col min="12810" max="12813" width="12.625" style="188" customWidth="1"/>
    <col min="12814" max="12814" width="1.625" style="188" customWidth="1"/>
    <col min="12815" max="13055" width="11" style="188"/>
    <col min="13056" max="13056" width="1.625" style="188" customWidth="1"/>
    <col min="13057" max="13057" width="32.625" style="188" customWidth="1"/>
    <col min="13058" max="13058" width="12.5" style="188" customWidth="1"/>
    <col min="13059" max="13059" width="10.625" style="188" customWidth="1"/>
    <col min="13060" max="13060" width="9.875" style="188" customWidth="1"/>
    <col min="13061" max="13061" width="7" style="188" customWidth="1"/>
    <col min="13062" max="13062" width="5" style="188" bestFit="1" customWidth="1"/>
    <col min="13063" max="13063" width="5.625" style="188" customWidth="1"/>
    <col min="13064" max="13064" width="5" style="188" bestFit="1" customWidth="1"/>
    <col min="13065" max="13065" width="6.625" style="188" customWidth="1"/>
    <col min="13066" max="13069" width="12.625" style="188" customWidth="1"/>
    <col min="13070" max="13070" width="1.625" style="188" customWidth="1"/>
    <col min="13071" max="13311" width="11" style="188"/>
    <col min="13312" max="13312" width="1.625" style="188" customWidth="1"/>
    <col min="13313" max="13313" width="32.625" style="188" customWidth="1"/>
    <col min="13314" max="13314" width="12.5" style="188" customWidth="1"/>
    <col min="13315" max="13315" width="10.625" style="188" customWidth="1"/>
    <col min="13316" max="13316" width="9.875" style="188" customWidth="1"/>
    <col min="13317" max="13317" width="7" style="188" customWidth="1"/>
    <col min="13318" max="13318" width="5" style="188" bestFit="1" customWidth="1"/>
    <col min="13319" max="13319" width="5.625" style="188" customWidth="1"/>
    <col min="13320" max="13320" width="5" style="188" bestFit="1" customWidth="1"/>
    <col min="13321" max="13321" width="6.625" style="188" customWidth="1"/>
    <col min="13322" max="13325" width="12.625" style="188" customWidth="1"/>
    <col min="13326" max="13326" width="1.625" style="188" customWidth="1"/>
    <col min="13327" max="13567" width="11" style="188"/>
    <col min="13568" max="13568" width="1.625" style="188" customWidth="1"/>
    <col min="13569" max="13569" width="32.625" style="188" customWidth="1"/>
    <col min="13570" max="13570" width="12.5" style="188" customWidth="1"/>
    <col min="13571" max="13571" width="10.625" style="188" customWidth="1"/>
    <col min="13572" max="13572" width="9.875" style="188" customWidth="1"/>
    <col min="13573" max="13573" width="7" style="188" customWidth="1"/>
    <col min="13574" max="13574" width="5" style="188" bestFit="1" customWidth="1"/>
    <col min="13575" max="13575" width="5.625" style="188" customWidth="1"/>
    <col min="13576" max="13576" width="5" style="188" bestFit="1" customWidth="1"/>
    <col min="13577" max="13577" width="6.625" style="188" customWidth="1"/>
    <col min="13578" max="13581" width="12.625" style="188" customWidth="1"/>
    <col min="13582" max="13582" width="1.625" style="188" customWidth="1"/>
    <col min="13583" max="13823" width="11" style="188"/>
    <col min="13824" max="13824" width="1.625" style="188" customWidth="1"/>
    <col min="13825" max="13825" width="32.625" style="188" customWidth="1"/>
    <col min="13826" max="13826" width="12.5" style="188" customWidth="1"/>
    <col min="13827" max="13827" width="10.625" style="188" customWidth="1"/>
    <col min="13828" max="13828" width="9.875" style="188" customWidth="1"/>
    <col min="13829" max="13829" width="7" style="188" customWidth="1"/>
    <col min="13830" max="13830" width="5" style="188" bestFit="1" customWidth="1"/>
    <col min="13831" max="13831" width="5.625" style="188" customWidth="1"/>
    <col min="13832" max="13832" width="5" style="188" bestFit="1" customWidth="1"/>
    <col min="13833" max="13833" width="6.625" style="188" customWidth="1"/>
    <col min="13834" max="13837" width="12.625" style="188" customWidth="1"/>
    <col min="13838" max="13838" width="1.625" style="188" customWidth="1"/>
    <col min="13839" max="14079" width="11" style="188"/>
    <col min="14080" max="14080" width="1.625" style="188" customWidth="1"/>
    <col min="14081" max="14081" width="32.625" style="188" customWidth="1"/>
    <col min="14082" max="14082" width="12.5" style="188" customWidth="1"/>
    <col min="14083" max="14083" width="10.625" style="188" customWidth="1"/>
    <col min="14084" max="14084" width="9.875" style="188" customWidth="1"/>
    <col min="14085" max="14085" width="7" style="188" customWidth="1"/>
    <col min="14086" max="14086" width="5" style="188" bestFit="1" customWidth="1"/>
    <col min="14087" max="14087" width="5.625" style="188" customWidth="1"/>
    <col min="14088" max="14088" width="5" style="188" bestFit="1" customWidth="1"/>
    <col min="14089" max="14089" width="6.625" style="188" customWidth="1"/>
    <col min="14090" max="14093" width="12.625" style="188" customWidth="1"/>
    <col min="14094" max="14094" width="1.625" style="188" customWidth="1"/>
    <col min="14095" max="14335" width="11" style="188"/>
    <col min="14336" max="14336" width="1.625" style="188" customWidth="1"/>
    <col min="14337" max="14337" width="32.625" style="188" customWidth="1"/>
    <col min="14338" max="14338" width="12.5" style="188" customWidth="1"/>
    <col min="14339" max="14339" width="10.625" style="188" customWidth="1"/>
    <col min="14340" max="14340" width="9.875" style="188" customWidth="1"/>
    <col min="14341" max="14341" width="7" style="188" customWidth="1"/>
    <col min="14342" max="14342" width="5" style="188" bestFit="1" customWidth="1"/>
    <col min="14343" max="14343" width="5.625" style="188" customWidth="1"/>
    <col min="14344" max="14344" width="5" style="188" bestFit="1" customWidth="1"/>
    <col min="14345" max="14345" width="6.625" style="188" customWidth="1"/>
    <col min="14346" max="14349" width="12.625" style="188" customWidth="1"/>
    <col min="14350" max="14350" width="1.625" style="188" customWidth="1"/>
    <col min="14351" max="14591" width="11" style="188"/>
    <col min="14592" max="14592" width="1.625" style="188" customWidth="1"/>
    <col min="14593" max="14593" width="32.625" style="188" customWidth="1"/>
    <col min="14594" max="14594" width="12.5" style="188" customWidth="1"/>
    <col min="14595" max="14595" width="10.625" style="188" customWidth="1"/>
    <col min="14596" max="14596" width="9.875" style="188" customWidth="1"/>
    <col min="14597" max="14597" width="7" style="188" customWidth="1"/>
    <col min="14598" max="14598" width="5" style="188" bestFit="1" customWidth="1"/>
    <col min="14599" max="14599" width="5.625" style="188" customWidth="1"/>
    <col min="14600" max="14600" width="5" style="188" bestFit="1" customWidth="1"/>
    <col min="14601" max="14601" width="6.625" style="188" customWidth="1"/>
    <col min="14602" max="14605" width="12.625" style="188" customWidth="1"/>
    <col min="14606" max="14606" width="1.625" style="188" customWidth="1"/>
    <col min="14607" max="14847" width="11" style="188"/>
    <col min="14848" max="14848" width="1.625" style="188" customWidth="1"/>
    <col min="14849" max="14849" width="32.625" style="188" customWidth="1"/>
    <col min="14850" max="14850" width="12.5" style="188" customWidth="1"/>
    <col min="14851" max="14851" width="10.625" style="188" customWidth="1"/>
    <col min="14852" max="14852" width="9.875" style="188" customWidth="1"/>
    <col min="14853" max="14853" width="7" style="188" customWidth="1"/>
    <col min="14854" max="14854" width="5" style="188" bestFit="1" customWidth="1"/>
    <col min="14855" max="14855" width="5.625" style="188" customWidth="1"/>
    <col min="14856" max="14856" width="5" style="188" bestFit="1" customWidth="1"/>
    <col min="14857" max="14857" width="6.625" style="188" customWidth="1"/>
    <col min="14858" max="14861" width="12.625" style="188" customWidth="1"/>
    <col min="14862" max="14862" width="1.625" style="188" customWidth="1"/>
    <col min="14863" max="15103" width="11" style="188"/>
    <col min="15104" max="15104" width="1.625" style="188" customWidth="1"/>
    <col min="15105" max="15105" width="32.625" style="188" customWidth="1"/>
    <col min="15106" max="15106" width="12.5" style="188" customWidth="1"/>
    <col min="15107" max="15107" width="10.625" style="188" customWidth="1"/>
    <col min="15108" max="15108" width="9.875" style="188" customWidth="1"/>
    <col min="15109" max="15109" width="7" style="188" customWidth="1"/>
    <col min="15110" max="15110" width="5" style="188" bestFit="1" customWidth="1"/>
    <col min="15111" max="15111" width="5.625" style="188" customWidth="1"/>
    <col min="15112" max="15112" width="5" style="188" bestFit="1" customWidth="1"/>
    <col min="15113" max="15113" width="6.625" style="188" customWidth="1"/>
    <col min="15114" max="15117" width="12.625" style="188" customWidth="1"/>
    <col min="15118" max="15118" width="1.625" style="188" customWidth="1"/>
    <col min="15119" max="15359" width="11" style="188"/>
    <col min="15360" max="15360" width="1.625" style="188" customWidth="1"/>
    <col min="15361" max="15361" width="32.625" style="188" customWidth="1"/>
    <col min="15362" max="15362" width="12.5" style="188" customWidth="1"/>
    <col min="15363" max="15363" width="10.625" style="188" customWidth="1"/>
    <col min="15364" max="15364" width="9.875" style="188" customWidth="1"/>
    <col min="15365" max="15365" width="7" style="188" customWidth="1"/>
    <col min="15366" max="15366" width="5" style="188" bestFit="1" customWidth="1"/>
    <col min="15367" max="15367" width="5.625" style="188" customWidth="1"/>
    <col min="15368" max="15368" width="5" style="188" bestFit="1" customWidth="1"/>
    <col min="15369" max="15369" width="6.625" style="188" customWidth="1"/>
    <col min="15370" max="15373" width="12.625" style="188" customWidth="1"/>
    <col min="15374" max="15374" width="1.625" style="188" customWidth="1"/>
    <col min="15375" max="15615" width="11" style="188"/>
    <col min="15616" max="15616" width="1.625" style="188" customWidth="1"/>
    <col min="15617" max="15617" width="32.625" style="188" customWidth="1"/>
    <col min="15618" max="15618" width="12.5" style="188" customWidth="1"/>
    <col min="15619" max="15619" width="10.625" style="188" customWidth="1"/>
    <col min="15620" max="15620" width="9.875" style="188" customWidth="1"/>
    <col min="15621" max="15621" width="7" style="188" customWidth="1"/>
    <col min="15622" max="15622" width="5" style="188" bestFit="1" customWidth="1"/>
    <col min="15623" max="15623" width="5.625" style="188" customWidth="1"/>
    <col min="15624" max="15624" width="5" style="188" bestFit="1" customWidth="1"/>
    <col min="15625" max="15625" width="6.625" style="188" customWidth="1"/>
    <col min="15626" max="15629" width="12.625" style="188" customWidth="1"/>
    <col min="15630" max="15630" width="1.625" style="188" customWidth="1"/>
    <col min="15631" max="15871" width="11" style="188"/>
    <col min="15872" max="15872" width="1.625" style="188" customWidth="1"/>
    <col min="15873" max="15873" width="32.625" style="188" customWidth="1"/>
    <col min="15874" max="15874" width="12.5" style="188" customWidth="1"/>
    <col min="15875" max="15875" width="10.625" style="188" customWidth="1"/>
    <col min="15876" max="15876" width="9.875" style="188" customWidth="1"/>
    <col min="15877" max="15877" width="7" style="188" customWidth="1"/>
    <col min="15878" max="15878" width="5" style="188" bestFit="1" customWidth="1"/>
    <col min="15879" max="15879" width="5.625" style="188" customWidth="1"/>
    <col min="15880" max="15880" width="5" style="188" bestFit="1" customWidth="1"/>
    <col min="15881" max="15881" width="6.625" style="188" customWidth="1"/>
    <col min="15882" max="15885" width="12.625" style="188" customWidth="1"/>
    <col min="15886" max="15886" width="1.625" style="188" customWidth="1"/>
    <col min="15887" max="16127" width="11" style="188"/>
    <col min="16128" max="16128" width="1.625" style="188" customWidth="1"/>
    <col min="16129" max="16129" width="32.625" style="188" customWidth="1"/>
    <col min="16130" max="16130" width="12.5" style="188" customWidth="1"/>
    <col min="16131" max="16131" width="10.625" style="188" customWidth="1"/>
    <col min="16132" max="16132" width="9.875" style="188" customWidth="1"/>
    <col min="16133" max="16133" width="7" style="188" customWidth="1"/>
    <col min="16134" max="16134" width="5" style="188" bestFit="1" customWidth="1"/>
    <col min="16135" max="16135" width="5.625" style="188" customWidth="1"/>
    <col min="16136" max="16136" width="5" style="188" bestFit="1" customWidth="1"/>
    <col min="16137" max="16137" width="6.625" style="188" customWidth="1"/>
    <col min="16138" max="16141" width="12.625" style="188" customWidth="1"/>
    <col min="16142" max="16142" width="1.625" style="188" customWidth="1"/>
    <col min="16143" max="16384" width="11" style="188"/>
  </cols>
  <sheetData>
    <row r="1" spans="1:38" ht="13.5" customHeight="1">
      <c r="A1" s="187"/>
      <c r="O1" s="189" t="str">
        <f>check!$C$6</f>
        <v>00K-00S-01-20</v>
      </c>
      <c r="P1" s="190"/>
      <c r="Q1" s="190"/>
      <c r="R1" s="190"/>
      <c r="S1" s="190"/>
      <c r="T1" s="190"/>
      <c r="U1" s="190"/>
      <c r="V1" s="190"/>
      <c r="W1" s="190"/>
      <c r="X1" s="190"/>
      <c r="Y1" s="190"/>
      <c r="Z1" s="190"/>
      <c r="AA1" s="190"/>
      <c r="AB1" s="190"/>
      <c r="AC1" s="190"/>
      <c r="AD1" s="190"/>
      <c r="AE1" s="190"/>
      <c r="AF1" s="190"/>
      <c r="AG1" s="190"/>
      <c r="AH1" s="190"/>
      <c r="AI1" s="190"/>
      <c r="AJ1" s="190"/>
      <c r="AK1" s="190"/>
      <c r="AL1" s="190"/>
    </row>
    <row r="2" spans="1:38" ht="15" customHeight="1">
      <c r="O2" s="191" t="s">
        <v>381</v>
      </c>
      <c r="P2" s="190"/>
      <c r="Q2" s="190"/>
      <c r="R2" s="190"/>
      <c r="S2" s="190"/>
      <c r="T2" s="190"/>
      <c r="U2" s="190"/>
      <c r="V2" s="190"/>
      <c r="W2" s="190"/>
      <c r="X2" s="190"/>
      <c r="Y2" s="190"/>
      <c r="Z2" s="190"/>
      <c r="AA2" s="190"/>
      <c r="AB2" s="190"/>
      <c r="AC2" s="190"/>
      <c r="AD2" s="190"/>
      <c r="AE2" s="190"/>
      <c r="AF2" s="190"/>
      <c r="AG2" s="190"/>
      <c r="AH2" s="190"/>
      <c r="AI2" s="190"/>
      <c r="AJ2" s="190"/>
      <c r="AK2" s="190"/>
      <c r="AL2" s="190"/>
    </row>
    <row r="3" spans="1:38" ht="18" customHeight="1">
      <c r="B3" s="188" t="s">
        <v>218</v>
      </c>
      <c r="M3" s="451" t="s">
        <v>220</v>
      </c>
      <c r="N3" s="451"/>
      <c r="O3" s="451"/>
      <c r="P3" s="190"/>
      <c r="Q3" s="190"/>
      <c r="R3" s="190"/>
      <c r="S3" s="190"/>
      <c r="T3" s="190"/>
      <c r="U3" s="190"/>
      <c r="V3" s="190"/>
      <c r="W3" s="190"/>
      <c r="X3" s="190"/>
      <c r="Y3" s="190"/>
      <c r="Z3" s="190"/>
      <c r="AA3" s="190"/>
      <c r="AB3" s="190"/>
      <c r="AC3" s="190"/>
      <c r="AD3" s="190"/>
      <c r="AE3" s="190"/>
      <c r="AF3" s="190"/>
      <c r="AG3" s="190"/>
      <c r="AH3" s="190"/>
      <c r="AI3" s="190"/>
      <c r="AJ3" s="190"/>
      <c r="AK3" s="190"/>
      <c r="AL3" s="190"/>
    </row>
    <row r="4" spans="1:38" ht="18" customHeight="1">
      <c r="B4" s="192" t="s">
        <v>219</v>
      </c>
      <c r="P4" s="190"/>
      <c r="Q4" s="190"/>
      <c r="R4" s="190"/>
      <c r="S4" s="190"/>
      <c r="T4" s="190"/>
      <c r="U4" s="190"/>
      <c r="V4" s="190"/>
      <c r="W4" s="190"/>
      <c r="X4" s="190"/>
      <c r="Y4" s="190"/>
      <c r="Z4" s="190"/>
      <c r="AA4" s="190"/>
      <c r="AB4" s="190"/>
      <c r="AC4" s="190"/>
      <c r="AD4" s="190"/>
      <c r="AE4" s="190"/>
      <c r="AF4" s="190"/>
      <c r="AG4" s="190"/>
      <c r="AH4" s="190"/>
      <c r="AI4" s="190"/>
      <c r="AJ4" s="190"/>
      <c r="AK4" s="190"/>
      <c r="AL4" s="190"/>
    </row>
    <row r="5" spans="1:38" ht="18" customHeight="1">
      <c r="K5" s="193"/>
      <c r="L5" s="452" t="s">
        <v>218</v>
      </c>
      <c r="M5" s="452"/>
      <c r="N5" s="452"/>
      <c r="O5" s="452"/>
      <c r="P5" s="190"/>
      <c r="Q5" s="190"/>
      <c r="R5" s="190"/>
      <c r="S5" s="190"/>
      <c r="T5" s="190"/>
      <c r="U5" s="190"/>
      <c r="V5" s="190"/>
      <c r="W5" s="190"/>
      <c r="X5" s="190"/>
      <c r="Y5" s="190"/>
      <c r="Z5" s="190"/>
      <c r="AA5" s="190"/>
      <c r="AB5" s="190"/>
      <c r="AC5" s="190"/>
      <c r="AD5" s="190"/>
      <c r="AE5" s="190"/>
      <c r="AF5" s="190"/>
      <c r="AG5" s="190"/>
      <c r="AH5" s="190"/>
      <c r="AI5" s="190"/>
      <c r="AJ5" s="190"/>
      <c r="AK5" s="190"/>
      <c r="AL5" s="190"/>
    </row>
    <row r="6" spans="1:38" ht="18" customHeight="1">
      <c r="K6" s="191"/>
      <c r="L6" s="453" t="str">
        <f>"　　"&amp;check!$C$4</f>
        <v>　　○○委員会</v>
      </c>
      <c r="M6" s="453"/>
      <c r="N6" s="453"/>
      <c r="O6" s="453"/>
      <c r="P6" s="190"/>
      <c r="Q6" s="190"/>
      <c r="R6" s="190"/>
      <c r="S6" s="190"/>
      <c r="T6" s="190"/>
      <c r="U6" s="190"/>
      <c r="V6" s="190"/>
      <c r="W6" s="190"/>
      <c r="X6" s="190"/>
      <c r="Y6" s="190"/>
      <c r="Z6" s="190"/>
      <c r="AA6" s="190"/>
      <c r="AB6" s="190"/>
      <c r="AC6" s="190"/>
      <c r="AD6" s="190"/>
      <c r="AE6" s="190"/>
      <c r="AF6" s="190"/>
      <c r="AG6" s="190"/>
      <c r="AH6" s="190"/>
      <c r="AI6" s="190"/>
      <c r="AJ6" s="190"/>
      <c r="AK6" s="190"/>
      <c r="AL6" s="190"/>
    </row>
    <row r="7" spans="1:38" ht="18" customHeight="1">
      <c r="L7" s="191" t="s">
        <v>224</v>
      </c>
      <c r="M7" s="506" t="str">
        <f>check!$C$5</f>
        <v>○○　○○</v>
      </c>
      <c r="N7" s="506"/>
      <c r="O7" s="194" t="s">
        <v>310</v>
      </c>
      <c r="P7" s="190"/>
      <c r="Q7" s="190"/>
      <c r="R7" s="190"/>
      <c r="S7" s="190"/>
      <c r="T7" s="190"/>
      <c r="U7" s="190"/>
      <c r="V7" s="190"/>
      <c r="W7" s="190"/>
      <c r="X7" s="190"/>
      <c r="Y7" s="190"/>
      <c r="Z7" s="190"/>
      <c r="AA7" s="190"/>
      <c r="AB7" s="190"/>
      <c r="AC7" s="190"/>
      <c r="AD7" s="190"/>
      <c r="AE7" s="190"/>
      <c r="AF7" s="190"/>
      <c r="AG7" s="190"/>
      <c r="AH7" s="190"/>
      <c r="AI7" s="190"/>
      <c r="AJ7" s="190"/>
      <c r="AK7" s="190"/>
      <c r="AL7" s="190"/>
    </row>
    <row r="8" spans="1:38" ht="18" customHeight="1">
      <c r="P8" s="190"/>
      <c r="Q8" s="190"/>
      <c r="R8" s="190"/>
      <c r="S8" s="190"/>
      <c r="T8" s="190"/>
      <c r="U8" s="190"/>
      <c r="V8" s="190"/>
      <c r="W8" s="190"/>
      <c r="X8" s="190"/>
      <c r="Y8" s="190"/>
      <c r="Z8" s="190"/>
      <c r="AA8" s="190"/>
      <c r="AB8" s="190"/>
      <c r="AC8" s="190"/>
      <c r="AD8" s="190"/>
      <c r="AE8" s="190"/>
      <c r="AF8" s="190"/>
      <c r="AG8" s="190"/>
      <c r="AH8" s="190"/>
      <c r="AI8" s="190"/>
      <c r="AJ8" s="190"/>
      <c r="AK8" s="190"/>
      <c r="AL8" s="190"/>
    </row>
    <row r="9" spans="1:38" ht="17.25">
      <c r="B9" s="489" t="s">
        <v>221</v>
      </c>
      <c r="C9" s="489"/>
      <c r="D9" s="489"/>
      <c r="E9" s="489"/>
      <c r="F9" s="489"/>
      <c r="G9" s="489"/>
      <c r="H9" s="489"/>
      <c r="I9" s="489"/>
      <c r="J9" s="489"/>
      <c r="K9" s="489"/>
      <c r="L9" s="489"/>
      <c r="M9" s="489"/>
      <c r="N9" s="489"/>
      <c r="O9" s="489"/>
      <c r="P9" s="190"/>
      <c r="Q9" s="190"/>
      <c r="R9" s="190"/>
      <c r="S9" s="190"/>
      <c r="T9" s="190"/>
      <c r="U9" s="190"/>
      <c r="V9" s="190"/>
      <c r="W9" s="190"/>
      <c r="X9" s="190"/>
      <c r="Y9" s="190"/>
      <c r="Z9" s="190"/>
      <c r="AA9" s="190"/>
      <c r="AB9" s="190"/>
      <c r="AC9" s="190"/>
      <c r="AD9" s="190"/>
      <c r="AE9" s="190"/>
      <c r="AF9" s="190"/>
      <c r="AG9" s="190"/>
      <c r="AH9" s="190"/>
      <c r="AI9" s="190"/>
      <c r="AJ9" s="190"/>
      <c r="AK9" s="190"/>
      <c r="AL9" s="190"/>
    </row>
    <row r="10" spans="1:38" ht="14.25">
      <c r="B10" s="490" t="str">
        <f>"（事業名称："&amp;check!C7&amp;"）"</f>
        <v>（事業名称：○○○○～○○○○○～）</v>
      </c>
      <c r="C10" s="490"/>
      <c r="D10" s="490"/>
      <c r="E10" s="490"/>
      <c r="F10" s="490"/>
      <c r="G10" s="490"/>
      <c r="H10" s="490"/>
      <c r="I10" s="490"/>
      <c r="J10" s="490"/>
      <c r="K10" s="490"/>
      <c r="L10" s="490"/>
      <c r="M10" s="490"/>
      <c r="N10" s="490"/>
      <c r="O10" s="4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row>
    <row r="11" spans="1:38" ht="9.75" customHeight="1">
      <c r="B11" s="195"/>
      <c r="C11" s="196"/>
      <c r="D11" s="195"/>
      <c r="E11" s="193"/>
      <c r="F11" s="193"/>
      <c r="G11" s="193"/>
      <c r="H11" s="193"/>
      <c r="P11" s="190"/>
      <c r="Q11" s="190"/>
      <c r="R11" s="190"/>
      <c r="S11" s="190"/>
      <c r="T11" s="190"/>
      <c r="U11" s="190"/>
      <c r="V11" s="190"/>
      <c r="W11" s="190"/>
      <c r="X11" s="190"/>
      <c r="Y11" s="190"/>
      <c r="Z11" s="190"/>
      <c r="AA11" s="190"/>
      <c r="AB11" s="190"/>
      <c r="AC11" s="190"/>
      <c r="AD11" s="190"/>
      <c r="AE11" s="190"/>
      <c r="AF11" s="190"/>
      <c r="AG11" s="190"/>
      <c r="AH11" s="190"/>
      <c r="AI11" s="190"/>
      <c r="AJ11" s="190"/>
      <c r="AK11" s="190"/>
      <c r="AL11" s="190"/>
    </row>
    <row r="12" spans="1:38" s="197" customFormat="1" ht="15" customHeight="1">
      <c r="B12" s="198" t="s">
        <v>155</v>
      </c>
      <c r="C12" s="491" t="s">
        <v>382</v>
      </c>
      <c r="D12" s="494" t="s">
        <v>383</v>
      </c>
      <c r="E12" s="463" t="s">
        <v>156</v>
      </c>
      <c r="F12" s="464" t="s">
        <v>157</v>
      </c>
      <c r="G12" s="465"/>
      <c r="H12" s="465"/>
      <c r="I12" s="465"/>
      <c r="J12" s="465"/>
      <c r="K12" s="465"/>
      <c r="L12" s="498" t="s">
        <v>30</v>
      </c>
      <c r="M12" s="465"/>
      <c r="N12" s="465"/>
      <c r="O12" s="507" t="s">
        <v>384</v>
      </c>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row>
    <row r="13" spans="1:38" s="197" customFormat="1" ht="15" customHeight="1">
      <c r="B13" s="200" t="s">
        <v>158</v>
      </c>
      <c r="C13" s="492"/>
      <c r="D13" s="495"/>
      <c r="E13" s="459"/>
      <c r="F13" s="497"/>
      <c r="G13" s="469"/>
      <c r="H13" s="469"/>
      <c r="I13" s="469"/>
      <c r="J13" s="469"/>
      <c r="K13" s="469"/>
      <c r="L13" s="466"/>
      <c r="M13" s="499"/>
      <c r="N13" s="499"/>
      <c r="O13" s="508"/>
      <c r="P13" s="199"/>
      <c r="Q13" s="199"/>
      <c r="R13" s="199"/>
      <c r="S13" s="199"/>
      <c r="T13" s="199"/>
      <c r="U13" s="199"/>
      <c r="V13" s="199"/>
      <c r="W13" s="199"/>
      <c r="X13" s="199"/>
      <c r="Y13" s="199"/>
      <c r="Z13" s="199"/>
      <c r="AA13" s="199"/>
      <c r="AB13" s="199"/>
      <c r="AC13" s="199"/>
      <c r="AD13" s="199"/>
      <c r="AE13" s="199"/>
      <c r="AF13" s="199"/>
      <c r="AG13" s="199"/>
      <c r="AH13" s="199"/>
      <c r="AI13" s="199"/>
      <c r="AJ13" s="199"/>
      <c r="AK13" s="199"/>
      <c r="AL13" s="199"/>
    </row>
    <row r="14" spans="1:38" s="197" customFormat="1" ht="15" customHeight="1">
      <c r="B14" s="201" t="s">
        <v>159</v>
      </c>
      <c r="C14" s="492"/>
      <c r="D14" s="495"/>
      <c r="E14" s="459"/>
      <c r="F14" s="464" t="s">
        <v>160</v>
      </c>
      <c r="G14" s="487"/>
      <c r="H14" s="487" t="s">
        <v>161</v>
      </c>
      <c r="I14" s="470"/>
      <c r="J14" s="479" t="s">
        <v>385</v>
      </c>
      <c r="K14" s="454" t="s">
        <v>162</v>
      </c>
      <c r="L14" s="466"/>
      <c r="M14" s="499"/>
      <c r="N14" s="499"/>
      <c r="O14" s="508"/>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row>
    <row r="15" spans="1:38" s="197" customFormat="1" ht="15" customHeight="1">
      <c r="B15" s="202" t="s">
        <v>163</v>
      </c>
      <c r="C15" s="493"/>
      <c r="D15" s="496"/>
      <c r="E15" s="460"/>
      <c r="F15" s="468"/>
      <c r="G15" s="469"/>
      <c r="H15" s="469"/>
      <c r="I15" s="472"/>
      <c r="J15" s="481"/>
      <c r="K15" s="456"/>
      <c r="L15" s="500"/>
      <c r="M15" s="501"/>
      <c r="N15" s="501"/>
      <c r="O15" s="508"/>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row>
    <row r="16" spans="1:38" s="204" customFormat="1" ht="15" customHeight="1">
      <c r="B16" s="198" t="s">
        <v>164</v>
      </c>
      <c r="C16" s="478" t="s">
        <v>165</v>
      </c>
      <c r="D16" s="463" t="s">
        <v>166</v>
      </c>
      <c r="E16" s="463" t="s">
        <v>167</v>
      </c>
      <c r="F16" s="464" t="s">
        <v>168</v>
      </c>
      <c r="G16" s="487"/>
      <c r="H16" s="487" t="s">
        <v>168</v>
      </c>
      <c r="I16" s="470"/>
      <c r="J16" s="479" t="s">
        <v>168</v>
      </c>
      <c r="K16" s="454" t="s">
        <v>169</v>
      </c>
      <c r="L16" s="502" t="s">
        <v>209</v>
      </c>
      <c r="M16" s="503"/>
      <c r="N16" s="503"/>
      <c r="O16" s="509"/>
      <c r="P16" s="203"/>
      <c r="Q16" s="203"/>
      <c r="R16" s="203"/>
      <c r="S16" s="203"/>
      <c r="T16" s="203"/>
      <c r="U16" s="203"/>
      <c r="V16" s="203"/>
      <c r="W16" s="203"/>
      <c r="X16" s="203"/>
      <c r="Y16" s="203"/>
      <c r="Z16" s="203"/>
      <c r="AA16" s="203"/>
      <c r="AB16" s="203"/>
      <c r="AC16" s="203"/>
      <c r="AD16" s="203"/>
      <c r="AE16" s="203"/>
      <c r="AF16" s="203"/>
      <c r="AG16" s="203"/>
      <c r="AH16" s="203"/>
      <c r="AI16" s="203"/>
      <c r="AJ16" s="203"/>
      <c r="AK16" s="203"/>
      <c r="AL16" s="203"/>
    </row>
    <row r="17" spans="2:38" s="204" customFormat="1" ht="15" customHeight="1">
      <c r="B17" s="205" t="s">
        <v>170</v>
      </c>
      <c r="C17" s="476"/>
      <c r="D17" s="459"/>
      <c r="E17" s="459"/>
      <c r="F17" s="466"/>
      <c r="G17" s="467"/>
      <c r="H17" s="467"/>
      <c r="I17" s="471"/>
      <c r="J17" s="480"/>
      <c r="K17" s="455"/>
      <c r="L17" s="447"/>
      <c r="M17" s="448"/>
      <c r="N17" s="448"/>
      <c r="O17" s="509"/>
      <c r="P17" s="203"/>
      <c r="Q17" s="203"/>
      <c r="R17" s="203"/>
      <c r="S17" s="203"/>
      <c r="T17" s="203"/>
      <c r="U17" s="203"/>
      <c r="V17" s="203"/>
      <c r="W17" s="203"/>
      <c r="X17" s="203"/>
      <c r="Y17" s="203"/>
      <c r="Z17" s="203"/>
      <c r="AA17" s="203"/>
      <c r="AB17" s="203"/>
      <c r="AC17" s="203"/>
      <c r="AD17" s="203"/>
      <c r="AE17" s="203"/>
      <c r="AF17" s="203"/>
      <c r="AG17" s="203"/>
      <c r="AH17" s="203"/>
      <c r="AI17" s="203"/>
      <c r="AJ17" s="203"/>
      <c r="AK17" s="203"/>
      <c r="AL17" s="203"/>
    </row>
    <row r="18" spans="2:38" s="204" customFormat="1" ht="15" customHeight="1">
      <c r="B18" s="206" t="s">
        <v>171</v>
      </c>
      <c r="C18" s="476" t="s">
        <v>172</v>
      </c>
      <c r="D18" s="459" t="s">
        <v>51</v>
      </c>
      <c r="E18" s="459"/>
      <c r="F18" s="466"/>
      <c r="G18" s="467"/>
      <c r="H18" s="467"/>
      <c r="I18" s="471"/>
      <c r="J18" s="480"/>
      <c r="K18" s="455"/>
      <c r="L18" s="447" t="s">
        <v>173</v>
      </c>
      <c r="M18" s="448"/>
      <c r="N18" s="448"/>
      <c r="O18" s="509"/>
      <c r="P18" s="203"/>
      <c r="Q18" s="203"/>
      <c r="R18" s="203"/>
      <c r="S18" s="203"/>
      <c r="T18" s="203"/>
      <c r="U18" s="203"/>
      <c r="V18" s="203"/>
      <c r="W18" s="203"/>
      <c r="X18" s="203"/>
      <c r="Y18" s="203"/>
      <c r="Z18" s="203"/>
      <c r="AA18" s="203"/>
      <c r="AB18" s="203"/>
      <c r="AC18" s="203"/>
      <c r="AD18" s="203"/>
      <c r="AE18" s="203"/>
      <c r="AF18" s="203"/>
      <c r="AG18" s="203"/>
      <c r="AH18" s="203"/>
      <c r="AI18" s="203"/>
      <c r="AJ18" s="203"/>
      <c r="AK18" s="203"/>
      <c r="AL18" s="203"/>
    </row>
    <row r="19" spans="2:38" s="204" customFormat="1" ht="15" customHeight="1">
      <c r="B19" s="207" t="s">
        <v>174</v>
      </c>
      <c r="C19" s="477"/>
      <c r="D19" s="460"/>
      <c r="E19" s="460"/>
      <c r="F19" s="468"/>
      <c r="G19" s="469"/>
      <c r="H19" s="469"/>
      <c r="I19" s="472"/>
      <c r="J19" s="481"/>
      <c r="K19" s="456"/>
      <c r="L19" s="449"/>
      <c r="M19" s="450"/>
      <c r="N19" s="450"/>
      <c r="O19" s="509"/>
      <c r="P19" s="203"/>
      <c r="Q19" s="203"/>
      <c r="R19" s="203"/>
      <c r="S19" s="203"/>
      <c r="T19" s="203"/>
      <c r="U19" s="203"/>
      <c r="V19" s="203"/>
      <c r="W19" s="203"/>
      <c r="X19" s="203"/>
      <c r="Y19" s="203"/>
      <c r="Z19" s="203"/>
      <c r="AA19" s="203"/>
      <c r="AB19" s="203"/>
      <c r="AC19" s="203"/>
      <c r="AD19" s="203"/>
      <c r="AE19" s="203"/>
      <c r="AF19" s="203"/>
      <c r="AG19" s="203"/>
      <c r="AH19" s="203"/>
      <c r="AI19" s="203"/>
      <c r="AJ19" s="203"/>
      <c r="AK19" s="203"/>
      <c r="AL19" s="203"/>
    </row>
    <row r="20" spans="2:38" s="204" customFormat="1" ht="15" customHeight="1">
      <c r="B20" s="198" t="s">
        <v>175</v>
      </c>
      <c r="C20" s="485" t="s">
        <v>165</v>
      </c>
      <c r="D20" s="463" t="s">
        <v>41</v>
      </c>
      <c r="E20" s="463" t="s">
        <v>167</v>
      </c>
      <c r="F20" s="464" t="s">
        <v>168</v>
      </c>
      <c r="G20" s="487"/>
      <c r="H20" s="487" t="s">
        <v>168</v>
      </c>
      <c r="I20" s="470"/>
      <c r="J20" s="479" t="s">
        <v>176</v>
      </c>
      <c r="K20" s="454" t="s">
        <v>177</v>
      </c>
      <c r="L20" s="502" t="s">
        <v>178</v>
      </c>
      <c r="M20" s="503"/>
      <c r="N20" s="503"/>
      <c r="O20" s="508"/>
      <c r="P20" s="203"/>
      <c r="Q20" s="203"/>
      <c r="R20" s="203"/>
      <c r="S20" s="203"/>
      <c r="T20" s="203"/>
      <c r="U20" s="203"/>
      <c r="V20" s="203"/>
      <c r="W20" s="203"/>
      <c r="X20" s="203"/>
      <c r="Y20" s="203"/>
      <c r="Z20" s="203"/>
      <c r="AA20" s="203"/>
      <c r="AB20" s="203"/>
      <c r="AC20" s="203"/>
      <c r="AD20" s="203"/>
      <c r="AE20" s="203"/>
      <c r="AF20" s="203"/>
      <c r="AG20" s="203"/>
      <c r="AH20" s="203"/>
      <c r="AI20" s="203"/>
      <c r="AJ20" s="203"/>
      <c r="AK20" s="203"/>
      <c r="AL20" s="203"/>
    </row>
    <row r="21" spans="2:38" s="204" customFormat="1" ht="15" customHeight="1">
      <c r="B21" s="205" t="s">
        <v>179</v>
      </c>
      <c r="C21" s="486"/>
      <c r="D21" s="459"/>
      <c r="E21" s="459"/>
      <c r="F21" s="466"/>
      <c r="G21" s="467"/>
      <c r="H21" s="467"/>
      <c r="I21" s="471"/>
      <c r="J21" s="480"/>
      <c r="K21" s="455"/>
      <c r="L21" s="447"/>
      <c r="M21" s="448"/>
      <c r="N21" s="448"/>
      <c r="O21" s="508"/>
      <c r="P21" s="203"/>
      <c r="Q21" s="203"/>
      <c r="R21" s="203"/>
      <c r="S21" s="203"/>
      <c r="T21" s="203"/>
      <c r="U21" s="203"/>
      <c r="V21" s="203"/>
      <c r="W21" s="203"/>
      <c r="X21" s="203"/>
      <c r="Y21" s="203"/>
      <c r="Z21" s="203"/>
      <c r="AA21" s="203"/>
      <c r="AB21" s="203"/>
      <c r="AC21" s="203"/>
      <c r="AD21" s="203"/>
      <c r="AE21" s="203"/>
      <c r="AF21" s="203"/>
      <c r="AG21" s="203"/>
      <c r="AH21" s="203"/>
      <c r="AI21" s="203"/>
      <c r="AJ21" s="203"/>
      <c r="AK21" s="203"/>
      <c r="AL21" s="203"/>
    </row>
    <row r="22" spans="2:38" s="204" customFormat="1" ht="15" customHeight="1">
      <c r="B22" s="206" t="s">
        <v>180</v>
      </c>
      <c r="C22" s="208" t="s">
        <v>172</v>
      </c>
      <c r="D22" s="209" t="s">
        <v>51</v>
      </c>
      <c r="E22" s="459"/>
      <c r="F22" s="468"/>
      <c r="G22" s="469"/>
      <c r="H22" s="469"/>
      <c r="I22" s="472"/>
      <c r="J22" s="488"/>
      <c r="K22" s="456"/>
      <c r="L22" s="449" t="s">
        <v>181</v>
      </c>
      <c r="M22" s="450"/>
      <c r="N22" s="450"/>
      <c r="O22" s="508"/>
      <c r="P22" s="203"/>
      <c r="Q22" s="203"/>
      <c r="R22" s="203"/>
      <c r="S22" s="203"/>
      <c r="T22" s="203"/>
      <c r="U22" s="203"/>
      <c r="V22" s="203"/>
      <c r="W22" s="203"/>
      <c r="X22" s="203"/>
      <c r="Y22" s="203"/>
      <c r="Z22" s="203"/>
      <c r="AA22" s="203"/>
      <c r="AB22" s="203"/>
      <c r="AC22" s="203"/>
      <c r="AD22" s="203"/>
      <c r="AE22" s="203"/>
      <c r="AF22" s="203"/>
      <c r="AG22" s="203"/>
      <c r="AH22" s="203"/>
      <c r="AI22" s="203"/>
      <c r="AJ22" s="203"/>
      <c r="AK22" s="203"/>
      <c r="AL22" s="203"/>
    </row>
    <row r="23" spans="2:38" s="204" customFormat="1" ht="15" customHeight="1">
      <c r="B23" s="210" t="s">
        <v>182</v>
      </c>
      <c r="C23" s="211" t="s">
        <v>172</v>
      </c>
      <c r="D23" s="212" t="s">
        <v>41</v>
      </c>
      <c r="E23" s="460"/>
      <c r="F23" s="482" t="s">
        <v>227</v>
      </c>
      <c r="G23" s="483"/>
      <c r="H23" s="483" t="s">
        <v>228</v>
      </c>
      <c r="I23" s="484"/>
      <c r="J23" s="213" t="s">
        <v>183</v>
      </c>
      <c r="K23" s="214" t="s">
        <v>184</v>
      </c>
      <c r="L23" s="504" t="s">
        <v>185</v>
      </c>
      <c r="M23" s="505"/>
      <c r="N23" s="505"/>
      <c r="O23" s="508"/>
      <c r="P23" s="203"/>
      <c r="Q23" s="203"/>
      <c r="R23" s="203"/>
      <c r="S23" s="203"/>
      <c r="T23" s="203"/>
      <c r="U23" s="203"/>
      <c r="V23" s="203"/>
      <c r="W23" s="203"/>
      <c r="X23" s="203"/>
      <c r="Y23" s="203"/>
      <c r="Z23" s="203"/>
      <c r="AA23" s="203"/>
      <c r="AB23" s="203"/>
      <c r="AC23" s="203"/>
      <c r="AD23" s="203"/>
      <c r="AE23" s="203"/>
      <c r="AF23" s="203"/>
      <c r="AG23" s="203"/>
      <c r="AH23" s="203"/>
      <c r="AI23" s="203"/>
      <c r="AJ23" s="203"/>
      <c r="AK23" s="203"/>
      <c r="AL23" s="203"/>
    </row>
    <row r="24" spans="2:38" s="204" customFormat="1" ht="15" customHeight="1">
      <c r="B24" s="198" t="s">
        <v>186</v>
      </c>
      <c r="C24" s="478" t="s">
        <v>165</v>
      </c>
      <c r="D24" s="463" t="s">
        <v>166</v>
      </c>
      <c r="E24" s="463" t="s">
        <v>167</v>
      </c>
      <c r="F24" s="464" t="s">
        <v>187</v>
      </c>
      <c r="G24" s="465"/>
      <c r="H24" s="465" t="s">
        <v>188</v>
      </c>
      <c r="I24" s="470"/>
      <c r="J24" s="479" t="s">
        <v>168</v>
      </c>
      <c r="K24" s="454" t="s">
        <v>169</v>
      </c>
      <c r="L24" s="502" t="s">
        <v>189</v>
      </c>
      <c r="M24" s="503"/>
      <c r="N24" s="503"/>
      <c r="O24" s="508"/>
      <c r="P24" s="203"/>
      <c r="Q24" s="203"/>
      <c r="R24" s="203"/>
      <c r="S24" s="203"/>
      <c r="T24" s="203"/>
      <c r="U24" s="203"/>
      <c r="V24" s="203"/>
      <c r="W24" s="203"/>
      <c r="X24" s="203"/>
      <c r="Y24" s="203"/>
      <c r="Z24" s="203"/>
      <c r="AA24" s="203"/>
      <c r="AB24" s="203"/>
      <c r="AC24" s="203"/>
      <c r="AD24" s="203"/>
      <c r="AE24" s="203"/>
      <c r="AF24" s="203"/>
      <c r="AG24" s="203"/>
      <c r="AH24" s="203"/>
      <c r="AI24" s="203"/>
      <c r="AJ24" s="203"/>
      <c r="AK24" s="203"/>
      <c r="AL24" s="203"/>
    </row>
    <row r="25" spans="2:38" s="204" customFormat="1" ht="15" customHeight="1">
      <c r="B25" s="205" t="s">
        <v>170</v>
      </c>
      <c r="C25" s="476"/>
      <c r="D25" s="459"/>
      <c r="E25" s="459"/>
      <c r="F25" s="466"/>
      <c r="G25" s="467"/>
      <c r="H25" s="467"/>
      <c r="I25" s="471"/>
      <c r="J25" s="480"/>
      <c r="K25" s="455"/>
      <c r="L25" s="447"/>
      <c r="M25" s="448"/>
      <c r="N25" s="448"/>
      <c r="O25" s="508"/>
      <c r="P25" s="203"/>
      <c r="Q25" s="203"/>
      <c r="R25" s="203"/>
      <c r="S25" s="203"/>
      <c r="T25" s="203"/>
      <c r="U25" s="203"/>
      <c r="V25" s="203"/>
      <c r="W25" s="203"/>
      <c r="X25" s="203"/>
      <c r="Y25" s="203"/>
      <c r="Z25" s="203"/>
      <c r="AA25" s="203"/>
      <c r="AB25" s="203"/>
      <c r="AC25" s="203"/>
      <c r="AD25" s="203"/>
      <c r="AE25" s="203"/>
      <c r="AF25" s="203"/>
      <c r="AG25" s="203"/>
      <c r="AH25" s="203"/>
      <c r="AI25" s="203"/>
      <c r="AJ25" s="203"/>
      <c r="AK25" s="203"/>
      <c r="AL25" s="203"/>
    </row>
    <row r="26" spans="2:38" s="204" customFormat="1" ht="15" customHeight="1">
      <c r="B26" s="206" t="s">
        <v>190</v>
      </c>
      <c r="C26" s="476" t="s">
        <v>172</v>
      </c>
      <c r="D26" s="459" t="s">
        <v>51</v>
      </c>
      <c r="E26" s="459"/>
      <c r="F26" s="466"/>
      <c r="G26" s="467"/>
      <c r="H26" s="467"/>
      <c r="I26" s="471"/>
      <c r="J26" s="480"/>
      <c r="K26" s="455"/>
      <c r="L26" s="447" t="s">
        <v>173</v>
      </c>
      <c r="M26" s="448"/>
      <c r="N26" s="448"/>
      <c r="O26" s="508"/>
      <c r="P26" s="203"/>
      <c r="Q26" s="203"/>
      <c r="R26" s="203"/>
      <c r="S26" s="203"/>
      <c r="T26" s="203"/>
      <c r="U26" s="203"/>
      <c r="V26" s="203"/>
      <c r="W26" s="203"/>
      <c r="X26" s="203"/>
      <c r="Y26" s="203"/>
      <c r="Z26" s="203"/>
      <c r="AA26" s="203"/>
      <c r="AB26" s="203"/>
      <c r="AC26" s="203"/>
      <c r="AD26" s="203"/>
      <c r="AE26" s="203"/>
      <c r="AF26" s="203"/>
      <c r="AG26" s="203"/>
      <c r="AH26" s="203"/>
      <c r="AI26" s="203"/>
      <c r="AJ26" s="203"/>
      <c r="AK26" s="203"/>
      <c r="AL26" s="203"/>
    </row>
    <row r="27" spans="2:38" s="204" customFormat="1" ht="15" customHeight="1">
      <c r="B27" s="207" t="s">
        <v>191</v>
      </c>
      <c r="C27" s="477"/>
      <c r="D27" s="460"/>
      <c r="E27" s="460"/>
      <c r="F27" s="468"/>
      <c r="G27" s="469"/>
      <c r="H27" s="469"/>
      <c r="I27" s="472"/>
      <c r="J27" s="481"/>
      <c r="K27" s="456"/>
      <c r="L27" s="449"/>
      <c r="M27" s="450"/>
      <c r="N27" s="450"/>
      <c r="O27" s="508"/>
      <c r="P27" s="203"/>
      <c r="Q27" s="203"/>
      <c r="R27" s="203"/>
      <c r="S27" s="203"/>
      <c r="T27" s="203"/>
      <c r="U27" s="203"/>
      <c r="V27" s="203"/>
      <c r="W27" s="203"/>
      <c r="X27" s="203"/>
      <c r="Y27" s="203"/>
      <c r="Z27" s="203"/>
      <c r="AA27" s="203"/>
      <c r="AB27" s="203"/>
      <c r="AC27" s="203"/>
      <c r="AD27" s="203"/>
      <c r="AE27" s="203"/>
      <c r="AF27" s="203"/>
      <c r="AG27" s="203"/>
      <c r="AH27" s="203"/>
      <c r="AI27" s="203"/>
      <c r="AJ27" s="203"/>
      <c r="AK27" s="203"/>
      <c r="AL27" s="203"/>
    </row>
    <row r="28" spans="2:38" s="204" customFormat="1" ht="15" customHeight="1">
      <c r="B28" s="215"/>
      <c r="C28" s="462"/>
      <c r="D28" s="463"/>
      <c r="E28" s="463"/>
      <c r="F28" s="464"/>
      <c r="G28" s="465"/>
      <c r="H28" s="465"/>
      <c r="I28" s="470"/>
      <c r="J28" s="473"/>
      <c r="K28" s="454"/>
      <c r="L28" s="502"/>
      <c r="M28" s="503"/>
      <c r="N28" s="503"/>
      <c r="O28" s="508"/>
      <c r="P28" s="203"/>
      <c r="Q28" s="203"/>
      <c r="R28" s="203"/>
      <c r="S28" s="203"/>
      <c r="T28" s="203"/>
      <c r="U28" s="203"/>
      <c r="V28" s="203"/>
      <c r="W28" s="203"/>
      <c r="X28" s="203"/>
      <c r="Y28" s="203"/>
      <c r="Z28" s="203"/>
      <c r="AA28" s="203"/>
      <c r="AB28" s="203"/>
      <c r="AC28" s="203"/>
      <c r="AD28" s="203"/>
      <c r="AE28" s="203"/>
      <c r="AF28" s="203"/>
      <c r="AG28" s="203"/>
      <c r="AH28" s="203"/>
      <c r="AI28" s="203"/>
      <c r="AJ28" s="203"/>
      <c r="AK28" s="203"/>
      <c r="AL28" s="203"/>
    </row>
    <row r="29" spans="2:38" s="204" customFormat="1" ht="15" customHeight="1">
      <c r="B29" s="216"/>
      <c r="C29" s="457"/>
      <c r="D29" s="459"/>
      <c r="E29" s="459"/>
      <c r="F29" s="466"/>
      <c r="G29" s="467"/>
      <c r="H29" s="467"/>
      <c r="I29" s="471"/>
      <c r="J29" s="474"/>
      <c r="K29" s="455"/>
      <c r="L29" s="447"/>
      <c r="M29" s="448"/>
      <c r="N29" s="448"/>
      <c r="O29" s="508"/>
      <c r="P29" s="203"/>
      <c r="Q29" s="203"/>
      <c r="R29" s="203"/>
      <c r="S29" s="203"/>
      <c r="T29" s="203"/>
      <c r="U29" s="203"/>
      <c r="V29" s="203"/>
      <c r="W29" s="203"/>
      <c r="X29" s="203"/>
      <c r="Y29" s="203"/>
      <c r="Z29" s="203"/>
      <c r="AA29" s="203"/>
      <c r="AB29" s="203"/>
      <c r="AC29" s="203"/>
      <c r="AD29" s="203"/>
      <c r="AE29" s="203"/>
      <c r="AF29" s="203"/>
      <c r="AG29" s="203"/>
      <c r="AH29" s="203"/>
      <c r="AI29" s="203"/>
      <c r="AJ29" s="203"/>
      <c r="AK29" s="203"/>
      <c r="AL29" s="203"/>
    </row>
    <row r="30" spans="2:38" s="204" customFormat="1" ht="15" customHeight="1">
      <c r="B30" s="206"/>
      <c r="C30" s="457"/>
      <c r="D30" s="459"/>
      <c r="E30" s="459"/>
      <c r="F30" s="466"/>
      <c r="G30" s="467"/>
      <c r="H30" s="467"/>
      <c r="I30" s="471"/>
      <c r="J30" s="474"/>
      <c r="K30" s="455"/>
      <c r="L30" s="447"/>
      <c r="M30" s="448"/>
      <c r="N30" s="448"/>
      <c r="O30" s="508"/>
      <c r="P30" s="203"/>
      <c r="Q30" s="203"/>
      <c r="R30" s="203"/>
      <c r="S30" s="203"/>
      <c r="T30" s="203"/>
      <c r="U30" s="203"/>
      <c r="V30" s="203"/>
      <c r="W30" s="203"/>
      <c r="X30" s="203"/>
      <c r="Y30" s="203"/>
      <c r="Z30" s="203"/>
      <c r="AA30" s="203"/>
      <c r="AB30" s="203"/>
      <c r="AC30" s="203"/>
      <c r="AD30" s="203"/>
      <c r="AE30" s="203"/>
      <c r="AF30" s="203"/>
      <c r="AG30" s="203"/>
      <c r="AH30" s="203"/>
      <c r="AI30" s="203"/>
      <c r="AJ30" s="203"/>
      <c r="AK30" s="203"/>
      <c r="AL30" s="203"/>
    </row>
    <row r="31" spans="2:38" s="218" customFormat="1" ht="15" customHeight="1">
      <c r="B31" s="207"/>
      <c r="C31" s="458"/>
      <c r="D31" s="460"/>
      <c r="E31" s="460"/>
      <c r="F31" s="468"/>
      <c r="G31" s="469"/>
      <c r="H31" s="469"/>
      <c r="I31" s="472"/>
      <c r="J31" s="475"/>
      <c r="K31" s="456"/>
      <c r="L31" s="449"/>
      <c r="M31" s="450"/>
      <c r="N31" s="450"/>
      <c r="O31" s="508"/>
      <c r="P31" s="217"/>
      <c r="Q31" s="217"/>
      <c r="R31" s="217"/>
      <c r="S31" s="217"/>
      <c r="T31" s="217"/>
      <c r="U31" s="217"/>
      <c r="V31" s="217"/>
      <c r="W31" s="217"/>
      <c r="X31" s="217"/>
      <c r="Y31" s="217"/>
      <c r="Z31" s="217"/>
      <c r="AA31" s="217"/>
      <c r="AB31" s="217"/>
      <c r="AC31" s="217"/>
      <c r="AD31" s="217"/>
      <c r="AE31" s="217"/>
      <c r="AF31" s="217"/>
    </row>
    <row r="32" spans="2:38" s="204" customFormat="1" ht="15" customHeight="1">
      <c r="B32" s="215"/>
      <c r="C32" s="462"/>
      <c r="D32" s="463"/>
      <c r="E32" s="463"/>
      <c r="F32" s="464"/>
      <c r="G32" s="465"/>
      <c r="H32" s="465"/>
      <c r="I32" s="470"/>
      <c r="J32" s="473"/>
      <c r="K32" s="454"/>
      <c r="L32" s="502"/>
      <c r="M32" s="503"/>
      <c r="N32" s="503"/>
      <c r="O32" s="508"/>
      <c r="P32" s="203"/>
      <c r="Q32" s="203"/>
      <c r="R32" s="203"/>
      <c r="S32" s="203"/>
      <c r="T32" s="203"/>
      <c r="U32" s="203"/>
      <c r="V32" s="203"/>
      <c r="W32" s="203"/>
      <c r="X32" s="203"/>
      <c r="Y32" s="203"/>
      <c r="Z32" s="203"/>
      <c r="AA32" s="203"/>
      <c r="AB32" s="203"/>
      <c r="AC32" s="203"/>
      <c r="AD32" s="203"/>
      <c r="AE32" s="203"/>
      <c r="AF32" s="203"/>
      <c r="AG32" s="203"/>
      <c r="AH32" s="203"/>
      <c r="AI32" s="203"/>
      <c r="AJ32" s="203"/>
      <c r="AK32" s="203"/>
      <c r="AL32" s="203"/>
    </row>
    <row r="33" spans="2:38" s="204" customFormat="1" ht="15" customHeight="1">
      <c r="B33" s="216"/>
      <c r="C33" s="457"/>
      <c r="D33" s="459"/>
      <c r="E33" s="459"/>
      <c r="F33" s="466"/>
      <c r="G33" s="467"/>
      <c r="H33" s="467"/>
      <c r="I33" s="471"/>
      <c r="J33" s="474"/>
      <c r="K33" s="455"/>
      <c r="L33" s="447"/>
      <c r="M33" s="448"/>
      <c r="N33" s="448"/>
      <c r="O33" s="508"/>
      <c r="P33" s="203"/>
      <c r="Q33" s="203"/>
      <c r="R33" s="203"/>
      <c r="S33" s="203"/>
      <c r="T33" s="203"/>
      <c r="U33" s="203"/>
      <c r="V33" s="203"/>
      <c r="W33" s="203"/>
      <c r="X33" s="203"/>
      <c r="Y33" s="203"/>
      <c r="Z33" s="203"/>
      <c r="AA33" s="203"/>
      <c r="AB33" s="203"/>
      <c r="AC33" s="203"/>
      <c r="AD33" s="203"/>
      <c r="AE33" s="203"/>
      <c r="AF33" s="203"/>
      <c r="AG33" s="203"/>
      <c r="AH33" s="203"/>
      <c r="AI33" s="203"/>
      <c r="AJ33" s="203"/>
      <c r="AK33" s="203"/>
      <c r="AL33" s="203"/>
    </row>
    <row r="34" spans="2:38" s="204" customFormat="1" ht="15" customHeight="1">
      <c r="B34" s="206"/>
      <c r="C34" s="457"/>
      <c r="D34" s="459"/>
      <c r="E34" s="459"/>
      <c r="F34" s="466"/>
      <c r="G34" s="467"/>
      <c r="H34" s="467"/>
      <c r="I34" s="471"/>
      <c r="J34" s="474"/>
      <c r="K34" s="455"/>
      <c r="L34" s="447"/>
      <c r="M34" s="448"/>
      <c r="N34" s="448"/>
      <c r="O34" s="508"/>
      <c r="P34" s="203"/>
      <c r="Q34" s="203"/>
      <c r="R34" s="203"/>
      <c r="S34" s="203"/>
      <c r="T34" s="203"/>
      <c r="U34" s="203"/>
      <c r="V34" s="203"/>
      <c r="W34" s="203"/>
      <c r="X34" s="203"/>
      <c r="Y34" s="203"/>
      <c r="Z34" s="203"/>
      <c r="AA34" s="203"/>
      <c r="AB34" s="203"/>
      <c r="AC34" s="203"/>
      <c r="AD34" s="203"/>
      <c r="AE34" s="203"/>
      <c r="AF34" s="203"/>
      <c r="AG34" s="203"/>
      <c r="AH34" s="203"/>
      <c r="AI34" s="203"/>
      <c r="AJ34" s="203"/>
      <c r="AK34" s="203"/>
      <c r="AL34" s="203"/>
    </row>
    <row r="35" spans="2:38" s="204" customFormat="1" ht="15" customHeight="1">
      <c r="B35" s="207"/>
      <c r="C35" s="458"/>
      <c r="D35" s="460"/>
      <c r="E35" s="460"/>
      <c r="F35" s="468"/>
      <c r="G35" s="469"/>
      <c r="H35" s="469"/>
      <c r="I35" s="472"/>
      <c r="J35" s="475"/>
      <c r="K35" s="456"/>
      <c r="L35" s="449"/>
      <c r="M35" s="450"/>
      <c r="N35" s="450"/>
      <c r="O35" s="508"/>
      <c r="P35" s="203"/>
      <c r="Q35" s="203"/>
      <c r="R35" s="203"/>
      <c r="S35" s="203"/>
      <c r="T35" s="203"/>
      <c r="U35" s="203"/>
      <c r="V35" s="203"/>
      <c r="W35" s="203"/>
      <c r="X35" s="203"/>
      <c r="Y35" s="203"/>
      <c r="Z35" s="203"/>
      <c r="AA35" s="203"/>
      <c r="AB35" s="203"/>
      <c r="AC35" s="203"/>
      <c r="AD35" s="203"/>
      <c r="AE35" s="203"/>
      <c r="AF35" s="203"/>
      <c r="AG35" s="203"/>
      <c r="AH35" s="203"/>
      <c r="AI35" s="203"/>
      <c r="AJ35" s="203"/>
      <c r="AK35" s="203"/>
      <c r="AL35" s="203"/>
    </row>
    <row r="36" spans="2:38" s="204" customFormat="1" ht="15" customHeight="1">
      <c r="B36" s="215"/>
      <c r="C36" s="462"/>
      <c r="D36" s="463"/>
      <c r="E36" s="463"/>
      <c r="F36" s="464"/>
      <c r="G36" s="465"/>
      <c r="H36" s="465"/>
      <c r="I36" s="470"/>
      <c r="J36" s="473"/>
      <c r="K36" s="454"/>
      <c r="L36" s="502"/>
      <c r="M36" s="503"/>
      <c r="N36" s="503"/>
      <c r="O36" s="508"/>
      <c r="P36" s="203"/>
      <c r="Q36" s="203"/>
      <c r="R36" s="203"/>
      <c r="S36" s="203"/>
      <c r="T36" s="203"/>
      <c r="U36" s="203"/>
      <c r="V36" s="203"/>
      <c r="W36" s="203"/>
      <c r="X36" s="203"/>
      <c r="Y36" s="203"/>
      <c r="Z36" s="203"/>
      <c r="AA36" s="203"/>
      <c r="AB36" s="203"/>
      <c r="AC36" s="203"/>
      <c r="AD36" s="203"/>
      <c r="AE36" s="203"/>
      <c r="AF36" s="203"/>
      <c r="AG36" s="203"/>
      <c r="AH36" s="203"/>
      <c r="AI36" s="203"/>
      <c r="AJ36" s="203"/>
      <c r="AK36" s="203"/>
      <c r="AL36" s="203"/>
    </row>
    <row r="37" spans="2:38" s="204" customFormat="1" ht="15" customHeight="1">
      <c r="B37" s="216"/>
      <c r="C37" s="457"/>
      <c r="D37" s="459"/>
      <c r="E37" s="459"/>
      <c r="F37" s="466"/>
      <c r="G37" s="467"/>
      <c r="H37" s="467"/>
      <c r="I37" s="471"/>
      <c r="J37" s="474"/>
      <c r="K37" s="455"/>
      <c r="L37" s="447"/>
      <c r="M37" s="448"/>
      <c r="N37" s="448"/>
      <c r="O37" s="508"/>
      <c r="P37" s="203"/>
      <c r="Q37" s="203"/>
      <c r="R37" s="203"/>
      <c r="S37" s="203"/>
      <c r="T37" s="203"/>
      <c r="U37" s="203"/>
      <c r="V37" s="203"/>
      <c r="W37" s="203"/>
      <c r="X37" s="203"/>
      <c r="Y37" s="203"/>
      <c r="Z37" s="203"/>
      <c r="AA37" s="203"/>
      <c r="AB37" s="203"/>
      <c r="AC37" s="203"/>
      <c r="AD37" s="203"/>
      <c r="AE37" s="203"/>
      <c r="AF37" s="203"/>
      <c r="AG37" s="203"/>
      <c r="AH37" s="203"/>
      <c r="AI37" s="203"/>
      <c r="AJ37" s="203"/>
      <c r="AK37" s="203"/>
      <c r="AL37" s="203"/>
    </row>
    <row r="38" spans="2:38" s="204" customFormat="1" ht="15" customHeight="1">
      <c r="B38" s="206"/>
      <c r="C38" s="457"/>
      <c r="D38" s="459"/>
      <c r="E38" s="459"/>
      <c r="F38" s="466"/>
      <c r="G38" s="467"/>
      <c r="H38" s="467"/>
      <c r="I38" s="471"/>
      <c r="J38" s="474"/>
      <c r="K38" s="455"/>
      <c r="L38" s="447"/>
      <c r="M38" s="448"/>
      <c r="N38" s="448"/>
      <c r="O38" s="508"/>
      <c r="P38" s="203"/>
      <c r="Q38" s="203"/>
      <c r="R38" s="203"/>
      <c r="S38" s="203"/>
      <c r="T38" s="203"/>
      <c r="U38" s="203"/>
      <c r="V38" s="203"/>
      <c r="W38" s="203"/>
      <c r="X38" s="203"/>
      <c r="Y38" s="203"/>
      <c r="Z38" s="203"/>
      <c r="AA38" s="203"/>
      <c r="AB38" s="203"/>
      <c r="AC38" s="203"/>
      <c r="AD38" s="203"/>
      <c r="AE38" s="203"/>
      <c r="AF38" s="203"/>
      <c r="AG38" s="203"/>
      <c r="AH38" s="203"/>
      <c r="AI38" s="203"/>
      <c r="AJ38" s="203"/>
      <c r="AK38" s="203"/>
      <c r="AL38" s="203"/>
    </row>
    <row r="39" spans="2:38" s="218" customFormat="1" ht="15" customHeight="1">
      <c r="B39" s="207"/>
      <c r="C39" s="458"/>
      <c r="D39" s="460"/>
      <c r="E39" s="460"/>
      <c r="F39" s="468"/>
      <c r="G39" s="469"/>
      <c r="H39" s="469"/>
      <c r="I39" s="472"/>
      <c r="J39" s="475"/>
      <c r="K39" s="456"/>
      <c r="L39" s="449"/>
      <c r="M39" s="450"/>
      <c r="N39" s="450"/>
      <c r="O39" s="508"/>
      <c r="P39" s="217"/>
      <c r="Q39" s="217"/>
      <c r="R39" s="217"/>
      <c r="S39" s="217"/>
      <c r="T39" s="217"/>
      <c r="U39" s="217"/>
      <c r="V39" s="217"/>
      <c r="W39" s="217"/>
      <c r="X39" s="217"/>
      <c r="Y39" s="217"/>
      <c r="Z39" s="217"/>
      <c r="AA39" s="217"/>
      <c r="AB39" s="217"/>
      <c r="AC39" s="217"/>
      <c r="AD39" s="217"/>
      <c r="AE39" s="217"/>
      <c r="AF39" s="217"/>
    </row>
    <row r="40" spans="2:38" s="204" customFormat="1" ht="15" customHeight="1">
      <c r="B40" s="215"/>
      <c r="C40" s="462"/>
      <c r="D40" s="463"/>
      <c r="E40" s="463"/>
      <c r="F40" s="464"/>
      <c r="G40" s="465"/>
      <c r="H40" s="465"/>
      <c r="I40" s="470"/>
      <c r="J40" s="473"/>
      <c r="K40" s="454"/>
      <c r="L40" s="502"/>
      <c r="M40" s="503"/>
      <c r="N40" s="503"/>
      <c r="O40" s="508"/>
      <c r="P40" s="203"/>
      <c r="Q40" s="203"/>
      <c r="R40" s="203"/>
      <c r="S40" s="203"/>
      <c r="T40" s="203"/>
      <c r="U40" s="203"/>
      <c r="V40" s="203"/>
      <c r="W40" s="203"/>
      <c r="X40" s="203"/>
      <c r="Y40" s="203"/>
      <c r="Z40" s="203"/>
      <c r="AA40" s="203"/>
      <c r="AB40" s="203"/>
      <c r="AC40" s="203"/>
      <c r="AD40" s="203"/>
      <c r="AE40" s="203"/>
      <c r="AF40" s="203"/>
      <c r="AG40" s="203"/>
      <c r="AH40" s="203"/>
      <c r="AI40" s="203"/>
      <c r="AJ40" s="203"/>
      <c r="AK40" s="203"/>
      <c r="AL40" s="203"/>
    </row>
    <row r="41" spans="2:38" s="204" customFormat="1" ht="15" customHeight="1">
      <c r="B41" s="216"/>
      <c r="C41" s="457"/>
      <c r="D41" s="459"/>
      <c r="E41" s="459"/>
      <c r="F41" s="466"/>
      <c r="G41" s="467"/>
      <c r="H41" s="467"/>
      <c r="I41" s="471"/>
      <c r="J41" s="474"/>
      <c r="K41" s="455"/>
      <c r="L41" s="447"/>
      <c r="M41" s="448"/>
      <c r="N41" s="448"/>
      <c r="O41" s="508"/>
      <c r="P41" s="203"/>
      <c r="Q41" s="203"/>
      <c r="R41" s="203"/>
      <c r="S41" s="203"/>
      <c r="T41" s="203"/>
      <c r="U41" s="203"/>
      <c r="V41" s="203"/>
      <c r="W41" s="203"/>
      <c r="X41" s="203"/>
      <c r="Y41" s="203"/>
      <c r="Z41" s="203"/>
      <c r="AA41" s="203"/>
      <c r="AB41" s="203"/>
      <c r="AC41" s="203"/>
      <c r="AD41" s="203"/>
      <c r="AE41" s="203"/>
      <c r="AF41" s="203"/>
      <c r="AG41" s="203"/>
      <c r="AH41" s="203"/>
      <c r="AI41" s="203"/>
      <c r="AJ41" s="203"/>
      <c r="AK41" s="203"/>
      <c r="AL41" s="203"/>
    </row>
    <row r="42" spans="2:38" s="204" customFormat="1" ht="15" customHeight="1">
      <c r="B42" s="206"/>
      <c r="C42" s="457"/>
      <c r="D42" s="459"/>
      <c r="E42" s="459"/>
      <c r="F42" s="466"/>
      <c r="G42" s="467"/>
      <c r="H42" s="467"/>
      <c r="I42" s="471"/>
      <c r="J42" s="474"/>
      <c r="K42" s="455"/>
      <c r="L42" s="447"/>
      <c r="M42" s="448"/>
      <c r="N42" s="448"/>
      <c r="O42" s="508"/>
      <c r="P42" s="203"/>
      <c r="Q42" s="203"/>
      <c r="R42" s="203"/>
      <c r="S42" s="203"/>
      <c r="T42" s="203"/>
      <c r="U42" s="203"/>
      <c r="V42" s="203"/>
      <c r="W42" s="203"/>
      <c r="X42" s="203"/>
      <c r="Y42" s="203"/>
      <c r="Z42" s="203"/>
      <c r="AA42" s="203"/>
      <c r="AB42" s="203"/>
      <c r="AC42" s="203"/>
      <c r="AD42" s="203"/>
      <c r="AE42" s="203"/>
      <c r="AF42" s="203"/>
      <c r="AG42" s="203"/>
      <c r="AH42" s="203"/>
      <c r="AI42" s="203"/>
      <c r="AJ42" s="203"/>
      <c r="AK42" s="203"/>
      <c r="AL42" s="203"/>
    </row>
    <row r="43" spans="2:38" s="204" customFormat="1" ht="15" customHeight="1">
      <c r="B43" s="207"/>
      <c r="C43" s="458"/>
      <c r="D43" s="460"/>
      <c r="E43" s="460"/>
      <c r="F43" s="468"/>
      <c r="G43" s="469"/>
      <c r="H43" s="469"/>
      <c r="I43" s="472"/>
      <c r="J43" s="475"/>
      <c r="K43" s="456"/>
      <c r="L43" s="449"/>
      <c r="M43" s="450"/>
      <c r="N43" s="450"/>
      <c r="O43" s="508"/>
      <c r="P43" s="203"/>
      <c r="Q43" s="203"/>
      <c r="R43" s="203"/>
      <c r="S43" s="203"/>
      <c r="T43" s="203"/>
      <c r="U43" s="203"/>
      <c r="V43" s="203"/>
      <c r="W43" s="203"/>
      <c r="X43" s="203"/>
      <c r="Y43" s="203"/>
      <c r="Z43" s="203"/>
      <c r="AA43" s="203"/>
      <c r="AB43" s="203"/>
      <c r="AC43" s="203"/>
      <c r="AD43" s="203"/>
      <c r="AE43" s="203"/>
      <c r="AF43" s="203"/>
      <c r="AG43" s="203"/>
      <c r="AH43" s="203"/>
      <c r="AI43" s="203"/>
      <c r="AJ43" s="203"/>
      <c r="AK43" s="203"/>
      <c r="AL43" s="203"/>
    </row>
    <row r="44" spans="2:38" s="204" customFormat="1" ht="15" customHeight="1">
      <c r="B44" s="215"/>
      <c r="C44" s="462"/>
      <c r="D44" s="463"/>
      <c r="E44" s="463"/>
      <c r="F44" s="464"/>
      <c r="G44" s="465"/>
      <c r="H44" s="465"/>
      <c r="I44" s="470"/>
      <c r="J44" s="473"/>
      <c r="K44" s="454"/>
      <c r="L44" s="502"/>
      <c r="M44" s="503"/>
      <c r="N44" s="503"/>
      <c r="O44" s="508"/>
      <c r="P44" s="203"/>
      <c r="Q44" s="203"/>
      <c r="R44" s="203"/>
      <c r="S44" s="203"/>
      <c r="T44" s="203"/>
      <c r="U44" s="203"/>
      <c r="V44" s="203"/>
      <c r="W44" s="203"/>
      <c r="X44" s="203"/>
      <c r="Y44" s="203"/>
      <c r="Z44" s="203"/>
      <c r="AA44" s="203"/>
      <c r="AB44" s="203"/>
      <c r="AC44" s="203"/>
      <c r="AD44" s="203"/>
      <c r="AE44" s="203"/>
      <c r="AF44" s="203"/>
      <c r="AG44" s="203"/>
      <c r="AH44" s="203"/>
      <c r="AI44" s="203"/>
      <c r="AJ44" s="203"/>
      <c r="AK44" s="203"/>
      <c r="AL44" s="203"/>
    </row>
    <row r="45" spans="2:38" s="204" customFormat="1" ht="15" customHeight="1">
      <c r="B45" s="216"/>
      <c r="C45" s="457"/>
      <c r="D45" s="459"/>
      <c r="E45" s="459"/>
      <c r="F45" s="466"/>
      <c r="G45" s="467"/>
      <c r="H45" s="467"/>
      <c r="I45" s="471"/>
      <c r="J45" s="474"/>
      <c r="K45" s="455"/>
      <c r="L45" s="447"/>
      <c r="M45" s="448"/>
      <c r="N45" s="448"/>
      <c r="O45" s="508"/>
      <c r="P45" s="203"/>
      <c r="Q45" s="203"/>
      <c r="R45" s="203"/>
      <c r="S45" s="203"/>
      <c r="T45" s="203"/>
      <c r="U45" s="203"/>
      <c r="V45" s="203"/>
      <c r="W45" s="203"/>
      <c r="X45" s="203"/>
      <c r="Y45" s="203"/>
      <c r="Z45" s="203"/>
      <c r="AA45" s="203"/>
      <c r="AB45" s="203"/>
      <c r="AC45" s="203"/>
      <c r="AD45" s="203"/>
      <c r="AE45" s="203"/>
      <c r="AF45" s="203"/>
      <c r="AG45" s="203"/>
      <c r="AH45" s="203"/>
      <c r="AI45" s="203"/>
      <c r="AJ45" s="203"/>
      <c r="AK45" s="203"/>
      <c r="AL45" s="203"/>
    </row>
    <row r="46" spans="2:38" s="204" customFormat="1" ht="15" customHeight="1">
      <c r="B46" s="206"/>
      <c r="C46" s="457"/>
      <c r="D46" s="459"/>
      <c r="E46" s="459"/>
      <c r="F46" s="466"/>
      <c r="G46" s="467"/>
      <c r="H46" s="467"/>
      <c r="I46" s="471"/>
      <c r="J46" s="474"/>
      <c r="K46" s="455"/>
      <c r="L46" s="447"/>
      <c r="M46" s="448"/>
      <c r="N46" s="448"/>
      <c r="O46" s="508"/>
      <c r="P46" s="203"/>
      <c r="Q46" s="203"/>
      <c r="R46" s="203"/>
      <c r="S46" s="203"/>
      <c r="T46" s="203"/>
      <c r="U46" s="203"/>
      <c r="V46" s="203"/>
      <c r="W46" s="203"/>
      <c r="X46" s="203"/>
      <c r="Y46" s="203"/>
      <c r="Z46" s="203"/>
      <c r="AA46" s="203"/>
      <c r="AB46" s="203"/>
      <c r="AC46" s="203"/>
      <c r="AD46" s="203"/>
      <c r="AE46" s="203"/>
      <c r="AF46" s="203"/>
      <c r="AG46" s="203"/>
      <c r="AH46" s="203"/>
      <c r="AI46" s="203"/>
      <c r="AJ46" s="203"/>
      <c r="AK46" s="203"/>
      <c r="AL46" s="203"/>
    </row>
    <row r="47" spans="2:38" s="218" customFormat="1" ht="15" customHeight="1">
      <c r="B47" s="207"/>
      <c r="C47" s="458"/>
      <c r="D47" s="460"/>
      <c r="E47" s="460"/>
      <c r="F47" s="468"/>
      <c r="G47" s="469"/>
      <c r="H47" s="469"/>
      <c r="I47" s="472"/>
      <c r="J47" s="475"/>
      <c r="K47" s="456"/>
      <c r="L47" s="449"/>
      <c r="M47" s="450"/>
      <c r="N47" s="450"/>
      <c r="O47" s="508"/>
      <c r="P47" s="217"/>
      <c r="Q47" s="217"/>
      <c r="R47" s="217"/>
      <c r="S47" s="217"/>
      <c r="T47" s="217"/>
      <c r="U47" s="217"/>
      <c r="V47" s="217"/>
      <c r="W47" s="217"/>
      <c r="X47" s="217"/>
      <c r="Y47" s="217"/>
      <c r="Z47" s="217"/>
      <c r="AA47" s="217"/>
      <c r="AB47" s="217"/>
      <c r="AC47" s="217"/>
      <c r="AD47" s="217"/>
      <c r="AE47" s="217"/>
      <c r="AF47" s="217"/>
    </row>
    <row r="48" spans="2:38" s="204" customFormat="1" ht="15" customHeight="1">
      <c r="B48" s="215"/>
      <c r="C48" s="462"/>
      <c r="D48" s="463"/>
      <c r="E48" s="463"/>
      <c r="F48" s="464"/>
      <c r="G48" s="465"/>
      <c r="H48" s="465"/>
      <c r="I48" s="470"/>
      <c r="J48" s="473"/>
      <c r="K48" s="454"/>
      <c r="L48" s="502"/>
      <c r="M48" s="503"/>
      <c r="N48" s="503"/>
      <c r="O48" s="508"/>
      <c r="P48" s="203"/>
      <c r="Q48" s="203"/>
      <c r="R48" s="203"/>
      <c r="S48" s="203"/>
      <c r="T48" s="203"/>
      <c r="U48" s="203"/>
      <c r="V48" s="203"/>
      <c r="W48" s="203"/>
      <c r="X48" s="203"/>
      <c r="Y48" s="203"/>
      <c r="Z48" s="203"/>
      <c r="AA48" s="203"/>
      <c r="AB48" s="203"/>
      <c r="AC48" s="203"/>
      <c r="AD48" s="203"/>
      <c r="AE48" s="203"/>
      <c r="AF48" s="203"/>
      <c r="AG48" s="203"/>
      <c r="AH48" s="203"/>
      <c r="AI48" s="203"/>
      <c r="AJ48" s="203"/>
      <c r="AK48" s="203"/>
      <c r="AL48" s="203"/>
    </row>
    <row r="49" spans="2:38" s="204" customFormat="1" ht="15" customHeight="1">
      <c r="B49" s="216"/>
      <c r="C49" s="457"/>
      <c r="D49" s="459"/>
      <c r="E49" s="459"/>
      <c r="F49" s="466"/>
      <c r="G49" s="467"/>
      <c r="H49" s="467"/>
      <c r="I49" s="471"/>
      <c r="J49" s="474"/>
      <c r="K49" s="455"/>
      <c r="L49" s="447"/>
      <c r="M49" s="448"/>
      <c r="N49" s="448"/>
      <c r="O49" s="508"/>
      <c r="P49" s="203"/>
      <c r="Q49" s="203"/>
      <c r="R49" s="203"/>
      <c r="S49" s="203"/>
      <c r="T49" s="203"/>
      <c r="U49" s="203"/>
      <c r="V49" s="203"/>
      <c r="W49" s="203"/>
      <c r="X49" s="203"/>
      <c r="Y49" s="203"/>
      <c r="Z49" s="203"/>
      <c r="AA49" s="203"/>
      <c r="AB49" s="203"/>
      <c r="AC49" s="203"/>
      <c r="AD49" s="203"/>
      <c r="AE49" s="203"/>
      <c r="AF49" s="203"/>
      <c r="AG49" s="203"/>
      <c r="AH49" s="203"/>
      <c r="AI49" s="203"/>
      <c r="AJ49" s="203"/>
      <c r="AK49" s="203"/>
      <c r="AL49" s="203"/>
    </row>
    <row r="50" spans="2:38" s="204" customFormat="1" ht="15" customHeight="1">
      <c r="B50" s="206"/>
      <c r="C50" s="457"/>
      <c r="D50" s="459"/>
      <c r="E50" s="459"/>
      <c r="F50" s="466"/>
      <c r="G50" s="467"/>
      <c r="H50" s="467"/>
      <c r="I50" s="471"/>
      <c r="J50" s="474"/>
      <c r="K50" s="455"/>
      <c r="L50" s="447"/>
      <c r="M50" s="448"/>
      <c r="N50" s="448"/>
      <c r="O50" s="508"/>
      <c r="P50" s="203"/>
      <c r="Q50" s="203"/>
      <c r="R50" s="203"/>
      <c r="S50" s="203"/>
      <c r="T50" s="203"/>
      <c r="U50" s="203"/>
      <c r="V50" s="203"/>
      <c r="W50" s="203"/>
      <c r="X50" s="203"/>
      <c r="Y50" s="203"/>
      <c r="Z50" s="203"/>
      <c r="AA50" s="203"/>
      <c r="AB50" s="203"/>
      <c r="AC50" s="203"/>
      <c r="AD50" s="203"/>
      <c r="AE50" s="203"/>
      <c r="AF50" s="203"/>
      <c r="AG50" s="203"/>
      <c r="AH50" s="203"/>
      <c r="AI50" s="203"/>
      <c r="AJ50" s="203"/>
      <c r="AK50" s="203"/>
      <c r="AL50" s="203"/>
    </row>
    <row r="51" spans="2:38" s="204" customFormat="1" ht="15" customHeight="1">
      <c r="B51" s="207"/>
      <c r="C51" s="458"/>
      <c r="D51" s="460"/>
      <c r="E51" s="460"/>
      <c r="F51" s="468"/>
      <c r="G51" s="469"/>
      <c r="H51" s="469"/>
      <c r="I51" s="472"/>
      <c r="J51" s="475"/>
      <c r="K51" s="456"/>
      <c r="L51" s="449"/>
      <c r="M51" s="450"/>
      <c r="N51" s="450"/>
      <c r="O51" s="508"/>
      <c r="P51" s="203"/>
      <c r="Q51" s="203"/>
      <c r="R51" s="203"/>
      <c r="S51" s="203"/>
      <c r="T51" s="203"/>
      <c r="U51" s="203"/>
      <c r="V51" s="203"/>
      <c r="W51" s="203"/>
      <c r="X51" s="203"/>
      <c r="Y51" s="203"/>
      <c r="Z51" s="203"/>
      <c r="AA51" s="203"/>
      <c r="AB51" s="203"/>
      <c r="AC51" s="203"/>
      <c r="AD51" s="203"/>
      <c r="AE51" s="203"/>
      <c r="AF51" s="203"/>
      <c r="AG51" s="203"/>
      <c r="AH51" s="203"/>
      <c r="AI51" s="203"/>
      <c r="AJ51" s="203"/>
      <c r="AK51" s="203"/>
      <c r="AL51" s="203"/>
    </row>
    <row r="52" spans="2:38" s="204" customFormat="1" ht="15" customHeight="1">
      <c r="B52" s="215"/>
      <c r="C52" s="462"/>
      <c r="D52" s="463"/>
      <c r="E52" s="463"/>
      <c r="F52" s="464"/>
      <c r="G52" s="465"/>
      <c r="H52" s="465"/>
      <c r="I52" s="470"/>
      <c r="J52" s="473"/>
      <c r="K52" s="454"/>
      <c r="L52" s="502"/>
      <c r="M52" s="503"/>
      <c r="N52" s="503"/>
      <c r="O52" s="508"/>
      <c r="P52" s="203"/>
      <c r="Q52" s="203"/>
      <c r="R52" s="203"/>
      <c r="S52" s="203"/>
      <c r="T52" s="203"/>
      <c r="U52" s="203"/>
      <c r="V52" s="203"/>
      <c r="W52" s="203"/>
      <c r="X52" s="203"/>
      <c r="Y52" s="203"/>
      <c r="Z52" s="203"/>
      <c r="AA52" s="203"/>
      <c r="AB52" s="203"/>
      <c r="AC52" s="203"/>
      <c r="AD52" s="203"/>
      <c r="AE52" s="203"/>
      <c r="AF52" s="203"/>
      <c r="AG52" s="203"/>
      <c r="AH52" s="203"/>
      <c r="AI52" s="203"/>
      <c r="AJ52" s="203"/>
      <c r="AK52" s="203"/>
      <c r="AL52" s="203"/>
    </row>
    <row r="53" spans="2:38" s="204" customFormat="1" ht="15" customHeight="1">
      <c r="B53" s="216"/>
      <c r="C53" s="457"/>
      <c r="D53" s="459"/>
      <c r="E53" s="459"/>
      <c r="F53" s="466"/>
      <c r="G53" s="467"/>
      <c r="H53" s="467"/>
      <c r="I53" s="471"/>
      <c r="J53" s="474"/>
      <c r="K53" s="455"/>
      <c r="L53" s="447"/>
      <c r="M53" s="448"/>
      <c r="N53" s="448"/>
      <c r="O53" s="508"/>
      <c r="P53" s="203"/>
      <c r="Q53" s="203"/>
      <c r="R53" s="203"/>
      <c r="S53" s="203"/>
      <c r="T53" s="203"/>
      <c r="U53" s="203"/>
      <c r="V53" s="203"/>
      <c r="W53" s="203"/>
      <c r="X53" s="203"/>
      <c r="Y53" s="203"/>
      <c r="Z53" s="203"/>
      <c r="AA53" s="203"/>
      <c r="AB53" s="203"/>
      <c r="AC53" s="203"/>
      <c r="AD53" s="203"/>
      <c r="AE53" s="203"/>
      <c r="AF53" s="203"/>
      <c r="AG53" s="203"/>
      <c r="AH53" s="203"/>
      <c r="AI53" s="203"/>
      <c r="AJ53" s="203"/>
      <c r="AK53" s="203"/>
      <c r="AL53" s="203"/>
    </row>
    <row r="54" spans="2:38" s="204" customFormat="1" ht="15" customHeight="1">
      <c r="B54" s="206"/>
      <c r="C54" s="457"/>
      <c r="D54" s="459"/>
      <c r="E54" s="459"/>
      <c r="F54" s="466"/>
      <c r="G54" s="467"/>
      <c r="H54" s="467"/>
      <c r="I54" s="471"/>
      <c r="J54" s="474"/>
      <c r="K54" s="455"/>
      <c r="L54" s="447"/>
      <c r="M54" s="448"/>
      <c r="N54" s="448"/>
      <c r="O54" s="508"/>
      <c r="P54" s="203"/>
      <c r="Q54" s="203"/>
      <c r="R54" s="203"/>
      <c r="S54" s="203"/>
      <c r="T54" s="203"/>
      <c r="U54" s="203"/>
      <c r="V54" s="203"/>
      <c r="W54" s="203"/>
      <c r="X54" s="203"/>
      <c r="Y54" s="203"/>
      <c r="Z54" s="203"/>
      <c r="AA54" s="203"/>
      <c r="AB54" s="203"/>
      <c r="AC54" s="203"/>
      <c r="AD54" s="203"/>
      <c r="AE54" s="203"/>
      <c r="AF54" s="203"/>
      <c r="AG54" s="203"/>
      <c r="AH54" s="203"/>
      <c r="AI54" s="203"/>
      <c r="AJ54" s="203"/>
      <c r="AK54" s="203"/>
      <c r="AL54" s="203"/>
    </row>
    <row r="55" spans="2:38" s="218" customFormat="1" ht="15" customHeight="1">
      <c r="B55" s="207"/>
      <c r="C55" s="458"/>
      <c r="D55" s="460"/>
      <c r="E55" s="460"/>
      <c r="F55" s="468"/>
      <c r="G55" s="469"/>
      <c r="H55" s="469"/>
      <c r="I55" s="472"/>
      <c r="J55" s="475"/>
      <c r="K55" s="456"/>
      <c r="L55" s="449"/>
      <c r="M55" s="450"/>
      <c r="N55" s="450"/>
      <c r="O55" s="508"/>
      <c r="P55" s="217"/>
      <c r="Q55" s="217"/>
      <c r="R55" s="217"/>
      <c r="S55" s="217"/>
      <c r="T55" s="217"/>
      <c r="U55" s="217"/>
      <c r="V55" s="217"/>
      <c r="W55" s="217"/>
      <c r="X55" s="217"/>
      <c r="Y55" s="217"/>
      <c r="Z55" s="217"/>
      <c r="AA55" s="217"/>
      <c r="AB55" s="217"/>
      <c r="AC55" s="217"/>
      <c r="AD55" s="217"/>
      <c r="AE55" s="217"/>
      <c r="AF55" s="217"/>
    </row>
    <row r="56" spans="2:38" s="204" customFormat="1" ht="15" customHeight="1">
      <c r="B56" s="215"/>
      <c r="C56" s="462"/>
      <c r="D56" s="463"/>
      <c r="E56" s="463"/>
      <c r="F56" s="464"/>
      <c r="G56" s="465"/>
      <c r="H56" s="465"/>
      <c r="I56" s="470"/>
      <c r="J56" s="473"/>
      <c r="K56" s="454"/>
      <c r="L56" s="502"/>
      <c r="M56" s="503"/>
      <c r="N56" s="503"/>
      <c r="O56" s="508"/>
      <c r="P56" s="203"/>
      <c r="Q56" s="203"/>
      <c r="R56" s="203"/>
      <c r="S56" s="203"/>
      <c r="T56" s="203"/>
      <c r="U56" s="203"/>
      <c r="V56" s="203"/>
      <c r="W56" s="203"/>
      <c r="X56" s="203"/>
      <c r="Y56" s="203"/>
      <c r="Z56" s="203"/>
      <c r="AA56" s="203"/>
      <c r="AB56" s="203"/>
      <c r="AC56" s="203"/>
      <c r="AD56" s="203"/>
      <c r="AE56" s="203"/>
      <c r="AF56" s="203"/>
      <c r="AG56" s="203"/>
      <c r="AH56" s="203"/>
      <c r="AI56" s="203"/>
      <c r="AJ56" s="203"/>
      <c r="AK56" s="203"/>
      <c r="AL56" s="203"/>
    </row>
    <row r="57" spans="2:38" s="204" customFormat="1" ht="15" customHeight="1">
      <c r="B57" s="216"/>
      <c r="C57" s="457"/>
      <c r="D57" s="459"/>
      <c r="E57" s="459"/>
      <c r="F57" s="466"/>
      <c r="G57" s="467"/>
      <c r="H57" s="467"/>
      <c r="I57" s="471"/>
      <c r="J57" s="474"/>
      <c r="K57" s="455"/>
      <c r="L57" s="447"/>
      <c r="M57" s="448"/>
      <c r="N57" s="448"/>
      <c r="O57" s="508"/>
      <c r="P57" s="203"/>
      <c r="Q57" s="203"/>
      <c r="R57" s="203"/>
      <c r="S57" s="203"/>
      <c r="T57" s="203"/>
      <c r="U57" s="203"/>
      <c r="V57" s="203"/>
      <c r="W57" s="203"/>
      <c r="X57" s="203"/>
      <c r="Y57" s="203"/>
      <c r="Z57" s="203"/>
      <c r="AA57" s="203"/>
      <c r="AB57" s="203"/>
      <c r="AC57" s="203"/>
      <c r="AD57" s="203"/>
      <c r="AE57" s="203"/>
      <c r="AF57" s="203"/>
      <c r="AG57" s="203"/>
      <c r="AH57" s="203"/>
      <c r="AI57" s="203"/>
      <c r="AJ57" s="203"/>
      <c r="AK57" s="203"/>
      <c r="AL57" s="203"/>
    </row>
    <row r="58" spans="2:38" s="204" customFormat="1" ht="15" customHeight="1">
      <c r="B58" s="206"/>
      <c r="C58" s="457"/>
      <c r="D58" s="459"/>
      <c r="E58" s="459"/>
      <c r="F58" s="466"/>
      <c r="G58" s="467"/>
      <c r="H58" s="467"/>
      <c r="I58" s="471"/>
      <c r="J58" s="474"/>
      <c r="K58" s="455"/>
      <c r="L58" s="447"/>
      <c r="M58" s="448"/>
      <c r="N58" s="448"/>
      <c r="O58" s="508"/>
      <c r="P58" s="203"/>
      <c r="Q58" s="203"/>
      <c r="R58" s="203"/>
      <c r="S58" s="203"/>
      <c r="T58" s="203"/>
      <c r="U58" s="203"/>
      <c r="V58" s="203"/>
      <c r="W58" s="203"/>
      <c r="X58" s="203"/>
      <c r="Y58" s="203"/>
      <c r="Z58" s="203"/>
      <c r="AA58" s="203"/>
      <c r="AB58" s="203"/>
      <c r="AC58" s="203"/>
      <c r="AD58" s="203"/>
      <c r="AE58" s="203"/>
      <c r="AF58" s="203"/>
      <c r="AG58" s="203"/>
      <c r="AH58" s="203"/>
      <c r="AI58" s="203"/>
      <c r="AJ58" s="203"/>
      <c r="AK58" s="203"/>
      <c r="AL58" s="203"/>
    </row>
    <row r="59" spans="2:38" s="204" customFormat="1" ht="15" customHeight="1">
      <c r="B59" s="207"/>
      <c r="C59" s="458"/>
      <c r="D59" s="460"/>
      <c r="E59" s="460"/>
      <c r="F59" s="468"/>
      <c r="G59" s="469"/>
      <c r="H59" s="469"/>
      <c r="I59" s="472"/>
      <c r="J59" s="475"/>
      <c r="K59" s="456"/>
      <c r="L59" s="449"/>
      <c r="M59" s="450"/>
      <c r="N59" s="450"/>
      <c r="O59" s="508"/>
      <c r="P59" s="203"/>
      <c r="Q59" s="203"/>
      <c r="R59" s="203"/>
      <c r="S59" s="203"/>
      <c r="T59" s="203"/>
      <c r="U59" s="203"/>
      <c r="V59" s="203"/>
      <c r="W59" s="203"/>
      <c r="X59" s="203"/>
      <c r="Y59" s="203"/>
      <c r="Z59" s="203"/>
      <c r="AA59" s="203"/>
      <c r="AB59" s="203"/>
      <c r="AC59" s="203"/>
      <c r="AD59" s="203"/>
      <c r="AE59" s="203"/>
      <c r="AF59" s="203"/>
      <c r="AG59" s="203"/>
      <c r="AH59" s="203"/>
      <c r="AI59" s="203"/>
      <c r="AJ59" s="203"/>
      <c r="AK59" s="203"/>
      <c r="AL59" s="203"/>
    </row>
    <row r="60" spans="2:38" s="204" customFormat="1" ht="15" customHeight="1">
      <c r="B60" s="215"/>
      <c r="C60" s="462"/>
      <c r="D60" s="463"/>
      <c r="E60" s="463"/>
      <c r="F60" s="464"/>
      <c r="G60" s="465"/>
      <c r="H60" s="465"/>
      <c r="I60" s="470"/>
      <c r="J60" s="473"/>
      <c r="K60" s="454"/>
      <c r="L60" s="502"/>
      <c r="M60" s="503"/>
      <c r="N60" s="503"/>
      <c r="O60" s="508"/>
      <c r="P60" s="203"/>
      <c r="Q60" s="203"/>
      <c r="R60" s="203"/>
      <c r="S60" s="203"/>
      <c r="T60" s="203"/>
      <c r="U60" s="203"/>
      <c r="V60" s="203"/>
      <c r="W60" s="203"/>
      <c r="X60" s="203"/>
      <c r="Y60" s="203"/>
      <c r="Z60" s="203"/>
      <c r="AA60" s="203"/>
      <c r="AB60" s="203"/>
      <c r="AC60" s="203"/>
      <c r="AD60" s="203"/>
      <c r="AE60" s="203"/>
      <c r="AF60" s="203"/>
      <c r="AG60" s="203"/>
      <c r="AH60" s="203"/>
      <c r="AI60" s="203"/>
      <c r="AJ60" s="203"/>
      <c r="AK60" s="203"/>
      <c r="AL60" s="203"/>
    </row>
    <row r="61" spans="2:38" s="204" customFormat="1" ht="15" customHeight="1">
      <c r="B61" s="216"/>
      <c r="C61" s="457"/>
      <c r="D61" s="459"/>
      <c r="E61" s="459"/>
      <c r="F61" s="466"/>
      <c r="G61" s="467"/>
      <c r="H61" s="467"/>
      <c r="I61" s="471"/>
      <c r="J61" s="474"/>
      <c r="K61" s="455"/>
      <c r="L61" s="447"/>
      <c r="M61" s="448"/>
      <c r="N61" s="448"/>
      <c r="O61" s="508"/>
      <c r="P61" s="203"/>
      <c r="Q61" s="203"/>
      <c r="R61" s="203"/>
      <c r="S61" s="203"/>
      <c r="T61" s="203"/>
      <c r="U61" s="203"/>
      <c r="V61" s="203"/>
      <c r="W61" s="203"/>
      <c r="X61" s="203"/>
      <c r="Y61" s="203"/>
      <c r="Z61" s="203"/>
      <c r="AA61" s="203"/>
      <c r="AB61" s="203"/>
      <c r="AC61" s="203"/>
      <c r="AD61" s="203"/>
      <c r="AE61" s="203"/>
      <c r="AF61" s="203"/>
      <c r="AG61" s="203"/>
      <c r="AH61" s="203"/>
      <c r="AI61" s="203"/>
      <c r="AJ61" s="203"/>
      <c r="AK61" s="203"/>
      <c r="AL61" s="203"/>
    </row>
    <row r="62" spans="2:38" s="204" customFormat="1" ht="15" customHeight="1">
      <c r="B62" s="206"/>
      <c r="C62" s="457"/>
      <c r="D62" s="459"/>
      <c r="E62" s="459"/>
      <c r="F62" s="466"/>
      <c r="G62" s="467"/>
      <c r="H62" s="467"/>
      <c r="I62" s="471"/>
      <c r="J62" s="474"/>
      <c r="K62" s="455"/>
      <c r="L62" s="447"/>
      <c r="M62" s="448"/>
      <c r="N62" s="448"/>
      <c r="O62" s="508"/>
      <c r="P62" s="203"/>
      <c r="Q62" s="203"/>
      <c r="R62" s="203"/>
      <c r="S62" s="203"/>
      <c r="T62" s="203"/>
      <c r="U62" s="203"/>
      <c r="V62" s="203"/>
      <c r="W62" s="203"/>
      <c r="X62" s="203"/>
      <c r="Y62" s="203"/>
      <c r="Z62" s="203"/>
      <c r="AA62" s="203"/>
      <c r="AB62" s="203"/>
      <c r="AC62" s="203"/>
      <c r="AD62" s="203"/>
      <c r="AE62" s="203"/>
      <c r="AF62" s="203"/>
      <c r="AG62" s="203"/>
      <c r="AH62" s="203"/>
      <c r="AI62" s="203"/>
      <c r="AJ62" s="203"/>
      <c r="AK62" s="203"/>
      <c r="AL62" s="203"/>
    </row>
    <row r="63" spans="2:38" s="218" customFormat="1" ht="15" customHeight="1">
      <c r="B63" s="207"/>
      <c r="C63" s="458"/>
      <c r="D63" s="460"/>
      <c r="E63" s="460"/>
      <c r="F63" s="468"/>
      <c r="G63" s="469"/>
      <c r="H63" s="469"/>
      <c r="I63" s="472"/>
      <c r="J63" s="475"/>
      <c r="K63" s="456"/>
      <c r="L63" s="449"/>
      <c r="M63" s="450"/>
      <c r="N63" s="450"/>
      <c r="O63" s="508"/>
      <c r="P63" s="217"/>
      <c r="Q63" s="217"/>
      <c r="R63" s="217"/>
      <c r="S63" s="217"/>
      <c r="T63" s="217"/>
      <c r="U63" s="217"/>
      <c r="V63" s="217"/>
      <c r="W63" s="217"/>
      <c r="X63" s="217"/>
      <c r="Y63" s="217"/>
      <c r="Z63" s="217"/>
      <c r="AA63" s="217"/>
      <c r="AB63" s="217"/>
      <c r="AC63" s="217"/>
      <c r="AD63" s="217"/>
      <c r="AE63" s="217"/>
      <c r="AF63" s="217"/>
    </row>
    <row r="64" spans="2:38" s="204" customFormat="1" ht="15" customHeight="1">
      <c r="B64" s="215"/>
      <c r="C64" s="462"/>
      <c r="D64" s="463"/>
      <c r="E64" s="463"/>
      <c r="F64" s="464"/>
      <c r="G64" s="465"/>
      <c r="H64" s="465"/>
      <c r="I64" s="470"/>
      <c r="J64" s="473"/>
      <c r="K64" s="454"/>
      <c r="L64" s="502"/>
      <c r="M64" s="503"/>
      <c r="N64" s="503"/>
      <c r="O64" s="508"/>
      <c r="P64" s="203"/>
      <c r="Q64" s="203"/>
      <c r="R64" s="203"/>
      <c r="S64" s="203"/>
      <c r="T64" s="203"/>
      <c r="U64" s="203"/>
      <c r="V64" s="203"/>
      <c r="W64" s="203"/>
      <c r="X64" s="203"/>
      <c r="Y64" s="203"/>
      <c r="Z64" s="203"/>
      <c r="AA64" s="203"/>
      <c r="AB64" s="203"/>
      <c r="AC64" s="203"/>
      <c r="AD64" s="203"/>
      <c r="AE64" s="203"/>
      <c r="AF64" s="203"/>
      <c r="AG64" s="203"/>
      <c r="AH64" s="203"/>
      <c r="AI64" s="203"/>
      <c r="AJ64" s="203"/>
      <c r="AK64" s="203"/>
      <c r="AL64" s="203"/>
    </row>
    <row r="65" spans="1:38" s="204" customFormat="1" ht="15" customHeight="1">
      <c r="B65" s="216"/>
      <c r="C65" s="457"/>
      <c r="D65" s="459"/>
      <c r="E65" s="459"/>
      <c r="F65" s="466"/>
      <c r="G65" s="467"/>
      <c r="H65" s="467"/>
      <c r="I65" s="471"/>
      <c r="J65" s="474"/>
      <c r="K65" s="455"/>
      <c r="L65" s="447"/>
      <c r="M65" s="448"/>
      <c r="N65" s="448"/>
      <c r="O65" s="508"/>
      <c r="P65" s="203"/>
      <c r="Q65" s="203"/>
      <c r="R65" s="203"/>
      <c r="S65" s="203"/>
      <c r="T65" s="203"/>
      <c r="U65" s="203"/>
      <c r="V65" s="203"/>
      <c r="W65" s="203"/>
      <c r="X65" s="203"/>
      <c r="Y65" s="203"/>
      <c r="Z65" s="203"/>
      <c r="AA65" s="203"/>
      <c r="AB65" s="203"/>
      <c r="AC65" s="203"/>
      <c r="AD65" s="203"/>
      <c r="AE65" s="203"/>
      <c r="AF65" s="203"/>
      <c r="AG65" s="203"/>
      <c r="AH65" s="203"/>
      <c r="AI65" s="203"/>
      <c r="AJ65" s="203"/>
      <c r="AK65" s="203"/>
      <c r="AL65" s="203"/>
    </row>
    <row r="66" spans="1:38" s="204" customFormat="1" ht="15" customHeight="1">
      <c r="B66" s="206"/>
      <c r="C66" s="457"/>
      <c r="D66" s="459"/>
      <c r="E66" s="459"/>
      <c r="F66" s="466"/>
      <c r="G66" s="467"/>
      <c r="H66" s="467"/>
      <c r="I66" s="471"/>
      <c r="J66" s="474"/>
      <c r="K66" s="455"/>
      <c r="L66" s="447"/>
      <c r="M66" s="448"/>
      <c r="N66" s="448"/>
      <c r="O66" s="508"/>
      <c r="P66" s="203"/>
      <c r="Q66" s="203"/>
      <c r="R66" s="203"/>
      <c r="S66" s="203"/>
      <c r="T66" s="203"/>
      <c r="U66" s="203"/>
      <c r="V66" s="203"/>
      <c r="W66" s="203"/>
      <c r="X66" s="203"/>
      <c r="Y66" s="203"/>
      <c r="Z66" s="203"/>
      <c r="AA66" s="203"/>
      <c r="AB66" s="203"/>
      <c r="AC66" s="203"/>
      <c r="AD66" s="203"/>
      <c r="AE66" s="203"/>
      <c r="AF66" s="203"/>
      <c r="AG66" s="203"/>
      <c r="AH66" s="203"/>
      <c r="AI66" s="203"/>
      <c r="AJ66" s="203"/>
      <c r="AK66" s="203"/>
      <c r="AL66" s="203"/>
    </row>
    <row r="67" spans="1:38" s="204" customFormat="1" ht="15" customHeight="1">
      <c r="B67" s="207"/>
      <c r="C67" s="458"/>
      <c r="D67" s="460"/>
      <c r="E67" s="460"/>
      <c r="F67" s="468"/>
      <c r="G67" s="469"/>
      <c r="H67" s="469"/>
      <c r="I67" s="472"/>
      <c r="J67" s="475"/>
      <c r="K67" s="456"/>
      <c r="L67" s="449"/>
      <c r="M67" s="450"/>
      <c r="N67" s="450"/>
      <c r="O67" s="508"/>
      <c r="P67" s="203"/>
      <c r="Q67" s="203"/>
      <c r="R67" s="203"/>
      <c r="S67" s="203"/>
      <c r="T67" s="203"/>
      <c r="U67" s="203"/>
      <c r="V67" s="203"/>
      <c r="W67" s="203"/>
      <c r="X67" s="203"/>
      <c r="Y67" s="203"/>
      <c r="Z67" s="203"/>
      <c r="AA67" s="203"/>
      <c r="AB67" s="203"/>
      <c r="AC67" s="203"/>
      <c r="AD67" s="203"/>
      <c r="AE67" s="203"/>
      <c r="AF67" s="203"/>
      <c r="AG67" s="203"/>
      <c r="AH67" s="203"/>
      <c r="AI67" s="203"/>
      <c r="AJ67" s="203"/>
      <c r="AK67" s="203"/>
      <c r="AL67" s="203"/>
    </row>
    <row r="68" spans="1:38" s="204" customFormat="1" ht="15" customHeight="1">
      <c r="B68" s="215"/>
      <c r="C68" s="462"/>
      <c r="D68" s="463"/>
      <c r="E68" s="463"/>
      <c r="F68" s="464"/>
      <c r="G68" s="465"/>
      <c r="H68" s="465"/>
      <c r="I68" s="470"/>
      <c r="J68" s="473"/>
      <c r="K68" s="454"/>
      <c r="L68" s="502"/>
      <c r="M68" s="503"/>
      <c r="N68" s="503"/>
      <c r="O68" s="508"/>
      <c r="P68" s="203"/>
      <c r="Q68" s="203"/>
      <c r="R68" s="203"/>
      <c r="S68" s="203"/>
      <c r="T68" s="203"/>
      <c r="U68" s="203"/>
      <c r="V68" s="203"/>
      <c r="W68" s="203"/>
      <c r="X68" s="203"/>
      <c r="Y68" s="203"/>
      <c r="Z68" s="203"/>
      <c r="AA68" s="203"/>
      <c r="AB68" s="203"/>
      <c r="AC68" s="203"/>
      <c r="AD68" s="203"/>
      <c r="AE68" s="203"/>
      <c r="AF68" s="203"/>
      <c r="AG68" s="203"/>
      <c r="AH68" s="203"/>
      <c r="AI68" s="203"/>
      <c r="AJ68" s="203"/>
      <c r="AK68" s="203"/>
      <c r="AL68" s="203"/>
    </row>
    <row r="69" spans="1:38" s="204" customFormat="1" ht="15" customHeight="1">
      <c r="B69" s="216"/>
      <c r="C69" s="457"/>
      <c r="D69" s="459"/>
      <c r="E69" s="459"/>
      <c r="F69" s="466"/>
      <c r="G69" s="467"/>
      <c r="H69" s="467"/>
      <c r="I69" s="471"/>
      <c r="J69" s="474"/>
      <c r="K69" s="455"/>
      <c r="L69" s="447"/>
      <c r="M69" s="448"/>
      <c r="N69" s="448"/>
      <c r="O69" s="508"/>
      <c r="P69" s="203"/>
      <c r="Q69" s="203"/>
      <c r="R69" s="203"/>
      <c r="S69" s="203"/>
      <c r="T69" s="203"/>
      <c r="U69" s="203"/>
      <c r="V69" s="203"/>
      <c r="W69" s="203"/>
      <c r="X69" s="203"/>
      <c r="Y69" s="203"/>
      <c r="Z69" s="203"/>
      <c r="AA69" s="203"/>
      <c r="AB69" s="203"/>
      <c r="AC69" s="203"/>
      <c r="AD69" s="203"/>
      <c r="AE69" s="203"/>
      <c r="AF69" s="203"/>
      <c r="AG69" s="203"/>
      <c r="AH69" s="203"/>
      <c r="AI69" s="203"/>
      <c r="AJ69" s="203"/>
      <c r="AK69" s="203"/>
      <c r="AL69" s="203"/>
    </row>
    <row r="70" spans="1:38" s="204" customFormat="1" ht="15" customHeight="1">
      <c r="B70" s="206"/>
      <c r="C70" s="457"/>
      <c r="D70" s="459"/>
      <c r="E70" s="459"/>
      <c r="F70" s="466"/>
      <c r="G70" s="467"/>
      <c r="H70" s="467"/>
      <c r="I70" s="471"/>
      <c r="J70" s="474"/>
      <c r="K70" s="455"/>
      <c r="L70" s="447"/>
      <c r="M70" s="448"/>
      <c r="N70" s="448"/>
      <c r="O70" s="508"/>
      <c r="P70" s="203"/>
      <c r="Q70" s="203"/>
      <c r="R70" s="203"/>
      <c r="S70" s="203"/>
      <c r="T70" s="203"/>
      <c r="U70" s="203"/>
      <c r="V70" s="203"/>
      <c r="W70" s="203"/>
      <c r="X70" s="203"/>
      <c r="Y70" s="203"/>
      <c r="Z70" s="203"/>
      <c r="AA70" s="203"/>
      <c r="AB70" s="203"/>
      <c r="AC70" s="203"/>
      <c r="AD70" s="203"/>
      <c r="AE70" s="203"/>
      <c r="AF70" s="203"/>
      <c r="AG70" s="203"/>
      <c r="AH70" s="203"/>
      <c r="AI70" s="203"/>
      <c r="AJ70" s="203"/>
      <c r="AK70" s="203"/>
      <c r="AL70" s="203"/>
    </row>
    <row r="71" spans="1:38" s="204" customFormat="1" ht="15" customHeight="1">
      <c r="B71" s="207"/>
      <c r="C71" s="458"/>
      <c r="D71" s="460"/>
      <c r="E71" s="460"/>
      <c r="F71" s="468"/>
      <c r="G71" s="469"/>
      <c r="H71" s="469"/>
      <c r="I71" s="472"/>
      <c r="J71" s="475"/>
      <c r="K71" s="456"/>
      <c r="L71" s="449"/>
      <c r="M71" s="450"/>
      <c r="N71" s="450"/>
      <c r="O71" s="508"/>
      <c r="P71" s="203"/>
      <c r="Q71" s="203"/>
      <c r="R71" s="203"/>
      <c r="S71" s="203"/>
      <c r="T71" s="203"/>
      <c r="U71" s="203"/>
      <c r="V71" s="203"/>
      <c r="W71" s="203"/>
      <c r="X71" s="203"/>
      <c r="Y71" s="203"/>
      <c r="Z71" s="203"/>
      <c r="AA71" s="203"/>
      <c r="AB71" s="203"/>
      <c r="AC71" s="203"/>
      <c r="AD71" s="203"/>
      <c r="AE71" s="203"/>
      <c r="AF71" s="203"/>
      <c r="AG71" s="203"/>
      <c r="AH71" s="203"/>
      <c r="AI71" s="203"/>
      <c r="AJ71" s="203"/>
      <c r="AK71" s="203"/>
      <c r="AL71" s="203"/>
    </row>
    <row r="72" spans="1:38" s="204" customFormat="1" ht="15" customHeight="1">
      <c r="B72" s="215"/>
      <c r="C72" s="462"/>
      <c r="D72" s="463"/>
      <c r="E72" s="463"/>
      <c r="F72" s="464"/>
      <c r="G72" s="465"/>
      <c r="H72" s="465"/>
      <c r="I72" s="470"/>
      <c r="J72" s="473"/>
      <c r="K72" s="454"/>
      <c r="L72" s="502"/>
      <c r="M72" s="503"/>
      <c r="N72" s="503"/>
      <c r="O72" s="508"/>
      <c r="P72" s="203"/>
      <c r="Q72" s="203"/>
      <c r="R72" s="203"/>
      <c r="S72" s="203"/>
      <c r="T72" s="203"/>
      <c r="U72" s="203"/>
      <c r="V72" s="203"/>
      <c r="W72" s="203"/>
      <c r="X72" s="203"/>
      <c r="Y72" s="203"/>
      <c r="Z72" s="203"/>
      <c r="AA72" s="203"/>
      <c r="AB72" s="203"/>
      <c r="AC72" s="203"/>
      <c r="AD72" s="203"/>
      <c r="AE72" s="203"/>
      <c r="AF72" s="203"/>
      <c r="AG72" s="203"/>
      <c r="AH72" s="203"/>
      <c r="AI72" s="203"/>
      <c r="AJ72" s="203"/>
      <c r="AK72" s="203"/>
      <c r="AL72" s="203"/>
    </row>
    <row r="73" spans="1:38" s="204" customFormat="1" ht="15" customHeight="1">
      <c r="B73" s="216"/>
      <c r="C73" s="457"/>
      <c r="D73" s="459"/>
      <c r="E73" s="459"/>
      <c r="F73" s="466"/>
      <c r="G73" s="467"/>
      <c r="H73" s="467"/>
      <c r="I73" s="471"/>
      <c r="J73" s="474"/>
      <c r="K73" s="455"/>
      <c r="L73" s="447"/>
      <c r="M73" s="448"/>
      <c r="N73" s="448"/>
      <c r="O73" s="508"/>
      <c r="P73" s="203"/>
      <c r="Q73" s="203"/>
      <c r="R73" s="203"/>
      <c r="S73" s="203"/>
      <c r="T73" s="203"/>
      <c r="U73" s="203"/>
      <c r="V73" s="203"/>
      <c r="W73" s="203"/>
      <c r="X73" s="203"/>
      <c r="Y73" s="203"/>
      <c r="Z73" s="203"/>
      <c r="AA73" s="203"/>
      <c r="AB73" s="203"/>
      <c r="AC73" s="203"/>
      <c r="AD73" s="203"/>
      <c r="AE73" s="203"/>
      <c r="AF73" s="203"/>
      <c r="AG73" s="203"/>
      <c r="AH73" s="203"/>
      <c r="AI73" s="203"/>
      <c r="AJ73" s="203"/>
      <c r="AK73" s="203"/>
      <c r="AL73" s="203"/>
    </row>
    <row r="74" spans="1:38" s="204" customFormat="1" ht="15" customHeight="1">
      <c r="B74" s="206"/>
      <c r="C74" s="457"/>
      <c r="D74" s="459"/>
      <c r="E74" s="459"/>
      <c r="F74" s="466"/>
      <c r="G74" s="467"/>
      <c r="H74" s="467"/>
      <c r="I74" s="471"/>
      <c r="J74" s="474"/>
      <c r="K74" s="455"/>
      <c r="L74" s="447"/>
      <c r="M74" s="448"/>
      <c r="N74" s="448"/>
      <c r="O74" s="508"/>
      <c r="P74" s="203"/>
      <c r="Q74" s="203"/>
      <c r="R74" s="203"/>
      <c r="S74" s="203"/>
      <c r="T74" s="203"/>
      <c r="U74" s="203"/>
      <c r="V74" s="203"/>
      <c r="W74" s="203"/>
      <c r="X74" s="203"/>
      <c r="Y74" s="203"/>
      <c r="Z74" s="203"/>
      <c r="AA74" s="203"/>
      <c r="AB74" s="203"/>
      <c r="AC74" s="203"/>
      <c r="AD74" s="203"/>
      <c r="AE74" s="203"/>
      <c r="AF74" s="203"/>
      <c r="AG74" s="203"/>
      <c r="AH74" s="203"/>
      <c r="AI74" s="203"/>
      <c r="AJ74" s="203"/>
      <c r="AK74" s="203"/>
      <c r="AL74" s="203"/>
    </row>
    <row r="75" spans="1:38" s="204" customFormat="1" ht="15" customHeight="1">
      <c r="B75" s="207"/>
      <c r="C75" s="458"/>
      <c r="D75" s="460"/>
      <c r="E75" s="460"/>
      <c r="F75" s="468"/>
      <c r="G75" s="469"/>
      <c r="H75" s="469"/>
      <c r="I75" s="472"/>
      <c r="J75" s="475"/>
      <c r="K75" s="456"/>
      <c r="L75" s="449"/>
      <c r="M75" s="450"/>
      <c r="N75" s="450"/>
      <c r="O75" s="508"/>
      <c r="P75" s="203"/>
      <c r="Q75" s="203"/>
      <c r="R75" s="203"/>
      <c r="S75" s="203"/>
      <c r="T75" s="203"/>
      <c r="U75" s="203"/>
      <c r="V75" s="203"/>
      <c r="W75" s="203"/>
      <c r="X75" s="203"/>
      <c r="Y75" s="203"/>
      <c r="Z75" s="203"/>
      <c r="AA75" s="203"/>
      <c r="AB75" s="203"/>
      <c r="AC75" s="203"/>
      <c r="AD75" s="203"/>
      <c r="AE75" s="203"/>
      <c r="AF75" s="203"/>
      <c r="AG75" s="203"/>
      <c r="AH75" s="203"/>
      <c r="AI75" s="203"/>
      <c r="AJ75" s="203"/>
      <c r="AK75" s="203"/>
      <c r="AL75" s="203"/>
    </row>
    <row r="76" spans="1:38" ht="21" customHeight="1">
      <c r="B76" s="219" t="s">
        <v>28</v>
      </c>
      <c r="C76" s="220">
        <f>SUM(C16:C75)</f>
        <v>0</v>
      </c>
      <c r="D76" s="221"/>
      <c r="E76" s="222"/>
      <c r="F76" s="222"/>
      <c r="G76" s="222"/>
      <c r="H76" s="222"/>
      <c r="I76" s="222"/>
      <c r="J76" s="222"/>
      <c r="K76" s="222"/>
      <c r="L76" s="221"/>
      <c r="M76" s="222"/>
      <c r="N76" s="223"/>
      <c r="O76" s="224"/>
      <c r="P76" s="190"/>
      <c r="Q76" s="190"/>
      <c r="R76" s="190"/>
      <c r="S76" s="190"/>
      <c r="T76" s="190"/>
      <c r="U76" s="190"/>
      <c r="V76" s="190"/>
      <c r="W76" s="190"/>
      <c r="X76" s="190"/>
      <c r="Y76" s="190"/>
      <c r="Z76" s="190"/>
      <c r="AA76" s="190"/>
      <c r="AB76" s="190"/>
      <c r="AC76" s="190"/>
      <c r="AD76" s="190"/>
      <c r="AE76" s="190"/>
      <c r="AF76" s="190"/>
      <c r="AG76" s="190"/>
      <c r="AH76" s="190"/>
      <c r="AI76" s="190"/>
      <c r="AJ76" s="190"/>
      <c r="AK76" s="190"/>
      <c r="AL76" s="190"/>
    </row>
    <row r="77" spans="1:38" ht="15" customHeight="1">
      <c r="B77" s="461" t="s">
        <v>192</v>
      </c>
      <c r="C77" s="461"/>
      <c r="D77" s="461"/>
      <c r="E77" s="461"/>
      <c r="F77" s="461"/>
      <c r="G77" s="461"/>
      <c r="H77" s="461"/>
      <c r="I77" s="461"/>
      <c r="J77" s="461"/>
      <c r="K77" s="461"/>
      <c r="L77" s="461"/>
      <c r="M77" s="461"/>
      <c r="N77" s="461"/>
      <c r="O77" s="461"/>
      <c r="P77" s="190"/>
      <c r="Q77" s="190"/>
      <c r="R77" s="190"/>
      <c r="S77" s="190"/>
      <c r="T77" s="190"/>
      <c r="U77" s="190"/>
      <c r="V77" s="190"/>
      <c r="W77" s="190"/>
      <c r="X77" s="190"/>
      <c r="Y77" s="190"/>
      <c r="Z77" s="190"/>
      <c r="AA77" s="190"/>
      <c r="AB77" s="190"/>
      <c r="AC77" s="190"/>
      <c r="AD77" s="190"/>
      <c r="AE77" s="190"/>
      <c r="AF77" s="190"/>
      <c r="AG77" s="190"/>
      <c r="AH77" s="190"/>
      <c r="AI77" s="190"/>
      <c r="AJ77" s="190"/>
      <c r="AK77" s="190"/>
      <c r="AL77" s="190"/>
    </row>
    <row r="78" spans="1:38" ht="13.5" customHeight="1">
      <c r="A78" s="190"/>
      <c r="B78" s="190" t="s">
        <v>226</v>
      </c>
      <c r="C78" s="190"/>
      <c r="D78" s="190"/>
      <c r="E78" s="190"/>
      <c r="F78" s="190"/>
      <c r="G78" s="190"/>
      <c r="H78" s="190"/>
      <c r="I78" s="190"/>
      <c r="J78" s="190"/>
      <c r="K78" s="225"/>
      <c r="L78" s="225"/>
      <c r="M78" s="225"/>
      <c r="N78" s="225"/>
      <c r="O78" s="226"/>
      <c r="P78" s="190"/>
      <c r="Q78" s="190"/>
      <c r="R78" s="190"/>
      <c r="S78" s="190"/>
      <c r="T78" s="190"/>
      <c r="U78" s="190"/>
      <c r="V78" s="190"/>
      <c r="W78" s="190"/>
      <c r="X78" s="190"/>
      <c r="Y78" s="190"/>
      <c r="Z78" s="190"/>
      <c r="AA78" s="190"/>
      <c r="AB78" s="190"/>
      <c r="AC78" s="190"/>
      <c r="AD78" s="190"/>
      <c r="AE78" s="190"/>
      <c r="AF78" s="190"/>
      <c r="AG78" s="190"/>
      <c r="AH78" s="190"/>
      <c r="AI78" s="190"/>
      <c r="AJ78" s="190"/>
      <c r="AK78" s="190"/>
      <c r="AL78" s="190"/>
    </row>
    <row r="79" spans="1:38" ht="33.75">
      <c r="A79" s="190"/>
      <c r="B79" s="238" t="s">
        <v>229</v>
      </c>
      <c r="C79" s="190"/>
      <c r="D79" s="190"/>
      <c r="E79" s="190"/>
      <c r="F79" s="190"/>
      <c r="G79" s="190"/>
      <c r="H79" s="190"/>
      <c r="I79" s="190"/>
      <c r="J79" s="190"/>
      <c r="K79" s="227"/>
      <c r="L79" s="259" t="s">
        <v>223</v>
      </c>
      <c r="M79" s="260" t="s">
        <v>387</v>
      </c>
      <c r="N79" s="261" t="s">
        <v>386</v>
      </c>
      <c r="O79" s="236"/>
      <c r="P79" s="190"/>
      <c r="Q79" s="190"/>
      <c r="R79" s="190"/>
      <c r="S79" s="190"/>
      <c r="T79" s="190"/>
      <c r="U79" s="190"/>
      <c r="V79" s="190"/>
      <c r="W79" s="190"/>
      <c r="X79" s="190"/>
      <c r="Y79" s="190"/>
      <c r="Z79" s="190"/>
      <c r="AA79" s="190"/>
      <c r="AB79" s="190"/>
      <c r="AC79" s="190"/>
      <c r="AD79" s="190"/>
      <c r="AE79" s="190"/>
      <c r="AF79" s="190"/>
      <c r="AG79" s="190"/>
      <c r="AH79" s="190"/>
      <c r="AI79" s="190"/>
      <c r="AJ79" s="190"/>
      <c r="AK79" s="190"/>
      <c r="AL79" s="190"/>
    </row>
    <row r="80" spans="1:38">
      <c r="A80" s="190"/>
      <c r="B80" s="190"/>
      <c r="C80" s="190"/>
      <c r="D80" s="190"/>
      <c r="E80" s="190"/>
      <c r="F80" s="190"/>
      <c r="G80" s="190"/>
      <c r="H80" s="190"/>
      <c r="I80" s="190"/>
      <c r="J80" s="190"/>
      <c r="K80" s="228"/>
      <c r="L80" s="229"/>
      <c r="M80" s="229"/>
      <c r="N80" s="230"/>
      <c r="O80" s="237"/>
      <c r="P80" s="190"/>
      <c r="Q80" s="190"/>
      <c r="R80" s="190"/>
      <c r="S80" s="190"/>
      <c r="T80" s="190"/>
      <c r="U80" s="190"/>
      <c r="V80" s="190"/>
      <c r="W80" s="190"/>
      <c r="X80" s="190"/>
      <c r="Y80" s="190"/>
      <c r="Z80" s="190"/>
      <c r="AA80" s="190"/>
      <c r="AB80" s="190"/>
      <c r="AC80" s="190"/>
      <c r="AD80" s="190"/>
      <c r="AE80" s="190"/>
      <c r="AF80" s="190"/>
      <c r="AG80" s="190"/>
      <c r="AH80" s="190"/>
      <c r="AI80" s="190"/>
      <c r="AJ80" s="190"/>
      <c r="AK80" s="190"/>
      <c r="AL80" s="190"/>
    </row>
    <row r="81" spans="1:38">
      <c r="A81" s="190"/>
      <c r="B81" s="190"/>
      <c r="C81" s="190"/>
      <c r="D81" s="190"/>
      <c r="E81" s="190"/>
      <c r="F81" s="190"/>
      <c r="G81" s="190"/>
      <c r="H81" s="190"/>
      <c r="I81" s="190"/>
      <c r="J81" s="190"/>
      <c r="K81" s="228"/>
      <c r="L81" s="231"/>
      <c r="M81" s="231"/>
      <c r="N81" s="232"/>
      <c r="O81" s="237"/>
      <c r="P81" s="190"/>
      <c r="Q81" s="190"/>
      <c r="R81" s="190"/>
      <c r="S81" s="190"/>
      <c r="T81" s="190"/>
      <c r="U81" s="190"/>
      <c r="V81" s="190"/>
      <c r="W81" s="190"/>
      <c r="X81" s="190"/>
      <c r="Y81" s="190"/>
      <c r="Z81" s="190"/>
      <c r="AA81" s="190"/>
      <c r="AB81" s="190"/>
      <c r="AC81" s="190"/>
      <c r="AD81" s="190"/>
      <c r="AE81" s="190"/>
      <c r="AF81" s="190"/>
      <c r="AG81" s="190"/>
      <c r="AH81" s="190"/>
      <c r="AI81" s="190"/>
      <c r="AJ81" s="190"/>
      <c r="AK81" s="190"/>
      <c r="AL81" s="190"/>
    </row>
    <row r="82" spans="1:38">
      <c r="A82" s="190"/>
      <c r="B82" s="190"/>
      <c r="C82" s="190"/>
      <c r="D82" s="190"/>
      <c r="E82" s="190"/>
      <c r="F82" s="190"/>
      <c r="G82" s="190"/>
      <c r="H82" s="190"/>
      <c r="I82" s="190"/>
      <c r="J82" s="190"/>
      <c r="K82" s="228"/>
      <c r="L82" s="231"/>
      <c r="M82" s="231"/>
      <c r="N82" s="232"/>
      <c r="O82" s="237"/>
      <c r="P82" s="190"/>
      <c r="Q82" s="190"/>
      <c r="R82" s="190"/>
      <c r="S82" s="190"/>
      <c r="T82" s="190"/>
      <c r="U82" s="190"/>
      <c r="V82" s="190"/>
      <c r="W82" s="190"/>
      <c r="X82" s="190"/>
      <c r="Y82" s="190"/>
      <c r="Z82" s="190"/>
      <c r="AA82" s="190"/>
      <c r="AB82" s="190"/>
      <c r="AC82" s="190"/>
      <c r="AD82" s="190"/>
      <c r="AE82" s="190"/>
      <c r="AF82" s="190"/>
      <c r="AG82" s="190"/>
      <c r="AH82" s="190"/>
      <c r="AI82" s="190"/>
      <c r="AJ82" s="190"/>
      <c r="AK82" s="190"/>
      <c r="AL82" s="190"/>
    </row>
    <row r="83" spans="1:38">
      <c r="A83" s="190"/>
      <c r="B83" s="190"/>
      <c r="C83" s="190"/>
      <c r="D83" s="190"/>
      <c r="E83" s="190"/>
      <c r="F83" s="190"/>
      <c r="G83" s="190"/>
      <c r="H83" s="190"/>
      <c r="I83" s="190"/>
      <c r="J83" s="190"/>
      <c r="K83" s="228"/>
      <c r="L83" s="231"/>
      <c r="M83" s="231"/>
      <c r="N83" s="232"/>
      <c r="O83" s="237"/>
      <c r="P83" s="190"/>
      <c r="Q83" s="190"/>
      <c r="R83" s="190"/>
      <c r="S83" s="190"/>
      <c r="T83" s="190"/>
      <c r="U83" s="190"/>
      <c r="V83" s="190"/>
      <c r="W83" s="190"/>
      <c r="X83" s="190"/>
      <c r="Y83" s="190"/>
      <c r="Z83" s="190"/>
      <c r="AA83" s="190"/>
      <c r="AB83" s="190"/>
      <c r="AC83" s="190"/>
      <c r="AD83" s="190"/>
      <c r="AE83" s="190"/>
      <c r="AF83" s="190"/>
      <c r="AG83" s="190"/>
      <c r="AH83" s="190"/>
      <c r="AI83" s="190"/>
      <c r="AJ83" s="190"/>
      <c r="AK83" s="190"/>
      <c r="AL83" s="190"/>
    </row>
    <row r="84" spans="1:38">
      <c r="A84" s="190"/>
      <c r="B84" s="190"/>
      <c r="C84" s="190"/>
      <c r="D84" s="190"/>
      <c r="E84" s="190"/>
      <c r="F84" s="190"/>
      <c r="G84" s="190"/>
      <c r="H84" s="190"/>
      <c r="I84" s="190"/>
      <c r="J84" s="190"/>
      <c r="K84" s="228"/>
      <c r="L84" s="231"/>
      <c r="M84" s="231"/>
      <c r="N84" s="232"/>
      <c r="O84" s="237"/>
      <c r="P84" s="190"/>
      <c r="Q84" s="190"/>
      <c r="R84" s="190"/>
      <c r="S84" s="190"/>
      <c r="T84" s="190"/>
      <c r="U84" s="190"/>
      <c r="V84" s="190"/>
      <c r="W84" s="190"/>
      <c r="X84" s="190"/>
      <c r="Y84" s="190"/>
      <c r="Z84" s="190"/>
      <c r="AA84" s="190"/>
      <c r="AB84" s="190"/>
      <c r="AC84" s="190"/>
      <c r="AD84" s="190"/>
      <c r="AE84" s="190"/>
      <c r="AF84" s="190"/>
      <c r="AG84" s="190"/>
      <c r="AH84" s="190"/>
      <c r="AI84" s="190"/>
      <c r="AJ84" s="190"/>
      <c r="AK84" s="190"/>
      <c r="AL84" s="190"/>
    </row>
    <row r="85" spans="1:38">
      <c r="A85" s="190"/>
      <c r="B85" s="190"/>
      <c r="C85" s="190"/>
      <c r="D85" s="190"/>
      <c r="E85" s="190"/>
      <c r="F85" s="190"/>
      <c r="G85" s="190"/>
      <c r="H85" s="190"/>
      <c r="I85" s="190"/>
      <c r="J85" s="190"/>
      <c r="K85" s="228"/>
      <c r="L85" s="233"/>
      <c r="M85" s="233"/>
      <c r="N85" s="234"/>
      <c r="O85" s="237"/>
      <c r="P85" s="190"/>
      <c r="Q85" s="190"/>
      <c r="R85" s="190"/>
      <c r="S85" s="190"/>
      <c r="T85" s="190"/>
      <c r="U85" s="190"/>
      <c r="V85" s="190"/>
      <c r="W85" s="190"/>
      <c r="X85" s="190"/>
      <c r="Y85" s="190"/>
      <c r="Z85" s="190"/>
      <c r="AA85" s="190"/>
      <c r="AB85" s="190"/>
      <c r="AC85" s="190"/>
      <c r="AD85" s="190"/>
      <c r="AE85" s="190"/>
      <c r="AF85" s="190"/>
      <c r="AG85" s="190"/>
      <c r="AH85" s="190"/>
      <c r="AI85" s="190"/>
      <c r="AJ85" s="190"/>
      <c r="AK85" s="190"/>
      <c r="AL85" s="190"/>
    </row>
    <row r="86" spans="1:38">
      <c r="A86" s="190"/>
      <c r="B86" s="190"/>
      <c r="C86" s="190"/>
      <c r="D86" s="190"/>
      <c r="E86" s="190"/>
      <c r="F86" s="190"/>
      <c r="G86" s="190"/>
      <c r="H86" s="190"/>
      <c r="I86" s="190"/>
      <c r="J86" s="190"/>
      <c r="K86" s="225"/>
      <c r="L86" s="225"/>
      <c r="M86" s="225"/>
      <c r="N86" s="225"/>
      <c r="O86" s="225"/>
      <c r="P86" s="190"/>
      <c r="Q86" s="190"/>
      <c r="R86" s="190"/>
      <c r="S86" s="190"/>
      <c r="T86" s="190"/>
      <c r="U86" s="190"/>
      <c r="V86" s="190"/>
      <c r="W86" s="190"/>
      <c r="X86" s="190"/>
      <c r="Y86" s="190"/>
      <c r="Z86" s="190"/>
      <c r="AA86" s="190"/>
      <c r="AB86" s="190"/>
      <c r="AC86" s="190"/>
      <c r="AD86" s="190"/>
      <c r="AE86" s="190"/>
      <c r="AF86" s="190"/>
      <c r="AG86" s="190"/>
      <c r="AH86" s="190"/>
      <c r="AI86" s="190"/>
      <c r="AJ86" s="190"/>
      <c r="AK86" s="190"/>
      <c r="AL86" s="190"/>
    </row>
    <row r="87" spans="1:38">
      <c r="A87" s="190"/>
      <c r="B87" s="190"/>
      <c r="C87" s="190"/>
      <c r="D87" s="190"/>
      <c r="E87" s="190"/>
      <c r="F87" s="190"/>
      <c r="G87" s="190"/>
      <c r="H87" s="190"/>
      <c r="I87" s="190"/>
      <c r="J87" s="190"/>
      <c r="K87" s="225"/>
      <c r="L87" s="225"/>
      <c r="M87" s="225"/>
      <c r="N87" s="225"/>
      <c r="O87" s="226"/>
      <c r="P87" s="190"/>
      <c r="Q87" s="190"/>
      <c r="R87" s="190"/>
      <c r="S87" s="190"/>
      <c r="T87" s="190"/>
      <c r="U87" s="190"/>
      <c r="V87" s="190"/>
      <c r="W87" s="190"/>
      <c r="X87" s="190"/>
      <c r="Y87" s="190"/>
      <c r="Z87" s="190"/>
      <c r="AA87" s="190"/>
      <c r="AB87" s="190"/>
      <c r="AC87" s="190"/>
      <c r="AD87" s="190"/>
      <c r="AE87" s="190"/>
      <c r="AF87" s="190"/>
      <c r="AG87" s="190"/>
      <c r="AH87" s="190"/>
      <c r="AI87" s="190"/>
      <c r="AJ87" s="190"/>
      <c r="AK87" s="190"/>
      <c r="AL87" s="190"/>
    </row>
    <row r="88" spans="1:38">
      <c r="A88" s="190"/>
      <c r="B88" s="190"/>
      <c r="C88" s="190"/>
      <c r="D88" s="190"/>
      <c r="E88" s="190"/>
      <c r="F88" s="190"/>
      <c r="G88" s="190"/>
      <c r="H88" s="190"/>
      <c r="I88" s="190"/>
      <c r="J88" s="190"/>
      <c r="K88" s="190"/>
      <c r="L88" s="190"/>
      <c r="M88" s="190"/>
      <c r="N88" s="190"/>
      <c r="O88" s="190"/>
      <c r="P88" s="190"/>
      <c r="Q88" s="190"/>
      <c r="R88" s="190"/>
      <c r="S88" s="190"/>
      <c r="T88" s="190"/>
      <c r="U88" s="190"/>
      <c r="V88" s="190"/>
      <c r="W88" s="190"/>
      <c r="X88" s="190"/>
      <c r="Y88" s="190"/>
      <c r="Z88" s="190"/>
      <c r="AA88" s="190"/>
      <c r="AB88" s="190"/>
      <c r="AC88" s="190"/>
      <c r="AD88" s="190"/>
      <c r="AE88" s="190"/>
      <c r="AF88" s="190"/>
      <c r="AG88" s="190"/>
      <c r="AH88" s="190"/>
      <c r="AI88" s="190"/>
      <c r="AJ88" s="190"/>
      <c r="AK88" s="190"/>
      <c r="AL88" s="190"/>
    </row>
    <row r="89" spans="1:38">
      <c r="A89" s="190"/>
      <c r="B89" s="190"/>
      <c r="C89" s="190"/>
      <c r="D89" s="190"/>
      <c r="E89" s="190"/>
      <c r="F89" s="190"/>
      <c r="G89" s="190"/>
      <c r="H89" s="190"/>
      <c r="I89" s="190"/>
      <c r="J89" s="190"/>
      <c r="K89" s="190"/>
      <c r="L89" s="190"/>
      <c r="M89" s="190"/>
      <c r="N89" s="190"/>
      <c r="O89" s="190"/>
      <c r="P89" s="190"/>
      <c r="Q89" s="190"/>
      <c r="R89" s="190"/>
      <c r="S89" s="190"/>
      <c r="T89" s="190"/>
      <c r="U89" s="190"/>
      <c r="V89" s="190"/>
      <c r="W89" s="190"/>
      <c r="X89" s="190"/>
      <c r="Y89" s="190"/>
      <c r="Z89" s="190"/>
      <c r="AA89" s="190"/>
      <c r="AB89" s="190"/>
      <c r="AC89" s="190"/>
      <c r="AD89" s="190"/>
      <c r="AE89" s="190"/>
      <c r="AF89" s="190"/>
      <c r="AG89" s="190"/>
      <c r="AH89" s="190"/>
      <c r="AI89" s="190"/>
      <c r="AJ89" s="190"/>
      <c r="AK89" s="190"/>
      <c r="AL89" s="190"/>
    </row>
    <row r="90" spans="1:38">
      <c r="A90" s="190"/>
      <c r="B90" s="190"/>
      <c r="C90" s="190"/>
      <c r="D90" s="190"/>
      <c r="E90" s="190"/>
      <c r="F90" s="190"/>
      <c r="G90" s="190"/>
      <c r="H90" s="190"/>
      <c r="I90" s="190"/>
      <c r="J90" s="190"/>
      <c r="K90" s="190"/>
      <c r="L90" s="190"/>
      <c r="M90" s="190"/>
      <c r="N90" s="190"/>
      <c r="O90" s="190"/>
      <c r="P90" s="190"/>
      <c r="Q90" s="190"/>
      <c r="R90" s="190"/>
      <c r="S90" s="190"/>
      <c r="T90" s="190"/>
      <c r="U90" s="190"/>
      <c r="V90" s="190"/>
      <c r="W90" s="190"/>
      <c r="X90" s="190"/>
      <c r="Y90" s="190"/>
      <c r="Z90" s="190"/>
      <c r="AA90" s="190"/>
      <c r="AB90" s="190"/>
      <c r="AC90" s="190"/>
      <c r="AD90" s="190"/>
      <c r="AE90" s="190"/>
      <c r="AF90" s="190"/>
      <c r="AG90" s="190"/>
      <c r="AH90" s="190"/>
      <c r="AI90" s="190"/>
      <c r="AJ90" s="190"/>
      <c r="AK90" s="190"/>
      <c r="AL90" s="190"/>
    </row>
    <row r="91" spans="1:38">
      <c r="A91" s="190"/>
      <c r="B91" s="190"/>
      <c r="C91" s="190"/>
      <c r="D91" s="190"/>
      <c r="E91" s="190"/>
      <c r="F91" s="190"/>
      <c r="G91" s="190"/>
      <c r="H91" s="190"/>
      <c r="I91" s="190"/>
      <c r="J91" s="190"/>
      <c r="K91" s="190"/>
      <c r="L91" s="190"/>
      <c r="M91" s="190"/>
      <c r="N91" s="190"/>
      <c r="O91" s="190"/>
      <c r="P91" s="190"/>
      <c r="Q91" s="190"/>
      <c r="R91" s="190"/>
      <c r="S91" s="190"/>
      <c r="T91" s="190"/>
      <c r="U91" s="190"/>
      <c r="V91" s="190"/>
      <c r="W91" s="190"/>
      <c r="X91" s="190"/>
      <c r="Y91" s="190"/>
      <c r="Z91" s="190"/>
      <c r="AA91" s="190"/>
      <c r="AB91" s="190"/>
      <c r="AC91" s="190"/>
      <c r="AD91" s="190"/>
      <c r="AE91" s="190"/>
      <c r="AF91" s="190"/>
      <c r="AG91" s="190"/>
      <c r="AH91" s="190"/>
      <c r="AI91" s="190"/>
      <c r="AJ91" s="190"/>
      <c r="AK91" s="190"/>
      <c r="AL91" s="190"/>
    </row>
    <row r="92" spans="1:38">
      <c r="A92" s="190"/>
      <c r="B92" s="190"/>
      <c r="C92" s="190"/>
      <c r="D92" s="190"/>
      <c r="E92" s="190"/>
      <c r="F92" s="190"/>
      <c r="G92" s="190"/>
      <c r="H92" s="190"/>
      <c r="I92" s="190"/>
      <c r="J92" s="190"/>
      <c r="K92" s="190"/>
      <c r="L92" s="190"/>
      <c r="M92" s="190"/>
      <c r="N92" s="190"/>
      <c r="O92" s="190"/>
      <c r="P92" s="190"/>
      <c r="Q92" s="190"/>
      <c r="R92" s="190"/>
      <c r="S92" s="190"/>
      <c r="T92" s="190"/>
      <c r="U92" s="190"/>
      <c r="V92" s="190"/>
      <c r="W92" s="190"/>
      <c r="X92" s="190"/>
      <c r="Y92" s="190"/>
      <c r="Z92" s="190"/>
      <c r="AA92" s="190"/>
      <c r="AB92" s="190"/>
      <c r="AC92" s="190"/>
      <c r="AD92" s="190"/>
      <c r="AE92" s="190"/>
      <c r="AF92" s="190"/>
      <c r="AG92" s="190"/>
      <c r="AH92" s="190"/>
      <c r="AI92" s="190"/>
      <c r="AJ92" s="190"/>
      <c r="AK92" s="190"/>
      <c r="AL92" s="190"/>
    </row>
    <row r="93" spans="1:38">
      <c r="A93" s="190"/>
      <c r="B93" s="190"/>
      <c r="C93" s="190"/>
      <c r="D93" s="190"/>
      <c r="E93" s="190"/>
      <c r="F93" s="190"/>
      <c r="G93" s="190"/>
      <c r="H93" s="190"/>
      <c r="I93" s="190"/>
      <c r="J93" s="190"/>
      <c r="K93" s="190"/>
      <c r="L93" s="190"/>
      <c r="M93" s="190"/>
      <c r="N93" s="190"/>
      <c r="O93" s="190"/>
      <c r="P93" s="190"/>
      <c r="Q93" s="190"/>
      <c r="R93" s="190"/>
      <c r="S93" s="190"/>
      <c r="T93" s="190"/>
      <c r="U93" s="190"/>
      <c r="V93" s="190"/>
      <c r="W93" s="190"/>
      <c r="X93" s="190"/>
      <c r="Y93" s="190"/>
      <c r="Z93" s="190"/>
      <c r="AA93" s="190"/>
      <c r="AB93" s="190"/>
      <c r="AC93" s="190"/>
      <c r="AD93" s="190"/>
      <c r="AE93" s="190"/>
      <c r="AF93" s="190"/>
      <c r="AG93" s="190"/>
      <c r="AH93" s="190"/>
      <c r="AI93" s="190"/>
      <c r="AJ93" s="190"/>
      <c r="AK93" s="190"/>
      <c r="AL93" s="190"/>
    </row>
    <row r="94" spans="1:38">
      <c r="A94" s="190"/>
      <c r="B94" s="190"/>
      <c r="C94" s="190"/>
      <c r="D94" s="190"/>
      <c r="E94" s="190"/>
      <c r="F94" s="190"/>
      <c r="G94" s="190"/>
      <c r="H94" s="190"/>
      <c r="I94" s="190"/>
      <c r="J94" s="190"/>
      <c r="K94" s="190"/>
      <c r="L94" s="190"/>
      <c r="M94" s="190"/>
      <c r="N94" s="190"/>
      <c r="O94" s="190"/>
      <c r="P94" s="190"/>
      <c r="Q94" s="190"/>
      <c r="R94" s="190"/>
      <c r="S94" s="190"/>
      <c r="T94" s="190"/>
      <c r="U94" s="190"/>
      <c r="V94" s="190"/>
      <c r="W94" s="190"/>
      <c r="X94" s="190"/>
      <c r="Y94" s="190"/>
      <c r="Z94" s="190"/>
      <c r="AA94" s="190"/>
      <c r="AB94" s="190"/>
      <c r="AC94" s="190"/>
      <c r="AD94" s="190"/>
      <c r="AE94" s="190"/>
      <c r="AF94" s="190"/>
      <c r="AG94" s="190"/>
      <c r="AH94" s="190"/>
      <c r="AI94" s="190"/>
      <c r="AJ94" s="190"/>
      <c r="AK94" s="190"/>
      <c r="AL94" s="190"/>
    </row>
    <row r="95" spans="1:38">
      <c r="A95" s="190"/>
      <c r="B95" s="190"/>
      <c r="C95" s="190"/>
      <c r="D95" s="190"/>
      <c r="E95" s="190"/>
      <c r="F95" s="190"/>
      <c r="G95" s="190"/>
      <c r="H95" s="190"/>
      <c r="I95" s="190"/>
      <c r="J95" s="190"/>
      <c r="K95" s="190"/>
      <c r="L95" s="190"/>
      <c r="M95" s="190"/>
      <c r="N95" s="190"/>
      <c r="O95" s="190"/>
      <c r="P95" s="190"/>
      <c r="Q95" s="190"/>
      <c r="R95" s="190"/>
      <c r="S95" s="190"/>
      <c r="T95" s="190"/>
      <c r="U95" s="190"/>
      <c r="V95" s="190"/>
      <c r="W95" s="190"/>
      <c r="X95" s="190"/>
      <c r="Y95" s="190"/>
      <c r="Z95" s="190"/>
      <c r="AA95" s="190"/>
      <c r="AB95" s="190"/>
      <c r="AC95" s="190"/>
      <c r="AD95" s="190"/>
      <c r="AE95" s="190"/>
      <c r="AF95" s="190"/>
      <c r="AG95" s="190"/>
      <c r="AH95" s="190"/>
      <c r="AI95" s="190"/>
      <c r="AJ95" s="190"/>
      <c r="AK95" s="190"/>
      <c r="AL95" s="190"/>
    </row>
    <row r="96" spans="1:38">
      <c r="A96" s="190"/>
      <c r="B96" s="190"/>
      <c r="C96" s="190"/>
      <c r="D96" s="190"/>
      <c r="E96" s="190"/>
      <c r="F96" s="190"/>
      <c r="G96" s="190"/>
      <c r="H96" s="190"/>
      <c r="I96" s="190"/>
      <c r="J96" s="190"/>
      <c r="K96" s="190"/>
      <c r="L96" s="190"/>
      <c r="M96" s="190"/>
      <c r="N96" s="190"/>
      <c r="O96" s="190"/>
      <c r="P96" s="190"/>
      <c r="Q96" s="190"/>
      <c r="R96" s="190"/>
      <c r="S96" s="190"/>
      <c r="T96" s="190"/>
      <c r="U96" s="190"/>
      <c r="V96" s="190"/>
      <c r="W96" s="190"/>
      <c r="X96" s="190"/>
      <c r="Y96" s="190"/>
      <c r="Z96" s="190"/>
      <c r="AA96" s="190"/>
      <c r="AB96" s="190"/>
      <c r="AC96" s="190"/>
      <c r="AD96" s="190"/>
      <c r="AE96" s="190"/>
      <c r="AF96" s="190"/>
      <c r="AG96" s="190"/>
      <c r="AH96" s="190"/>
      <c r="AI96" s="190"/>
      <c r="AJ96" s="190"/>
      <c r="AK96" s="190"/>
      <c r="AL96" s="190"/>
    </row>
    <row r="97" spans="1:38">
      <c r="A97" s="190"/>
      <c r="B97" s="190"/>
      <c r="C97" s="190"/>
      <c r="D97" s="190"/>
      <c r="E97" s="190"/>
      <c r="F97" s="190"/>
      <c r="G97" s="190"/>
      <c r="H97" s="190"/>
      <c r="I97" s="190"/>
      <c r="J97" s="190"/>
      <c r="K97" s="190"/>
      <c r="L97" s="190"/>
      <c r="M97" s="190"/>
      <c r="N97" s="190"/>
      <c r="O97" s="190"/>
      <c r="P97" s="190"/>
      <c r="Q97" s="190"/>
      <c r="R97" s="190"/>
      <c r="S97" s="190"/>
      <c r="T97" s="190"/>
      <c r="U97" s="190"/>
      <c r="V97" s="190"/>
      <c r="W97" s="190"/>
      <c r="X97" s="190"/>
      <c r="Y97" s="190"/>
      <c r="Z97" s="190"/>
      <c r="AA97" s="190"/>
      <c r="AB97" s="190"/>
      <c r="AC97" s="190"/>
      <c r="AD97" s="190"/>
      <c r="AE97" s="190"/>
      <c r="AF97" s="190"/>
      <c r="AG97" s="190"/>
      <c r="AH97" s="190"/>
      <c r="AI97" s="190"/>
      <c r="AJ97" s="190"/>
      <c r="AK97" s="190"/>
      <c r="AL97" s="190"/>
    </row>
    <row r="98" spans="1:38">
      <c r="A98" s="190"/>
      <c r="B98" s="190"/>
      <c r="C98" s="190"/>
      <c r="D98" s="190"/>
      <c r="E98" s="190"/>
      <c r="F98" s="190"/>
      <c r="G98" s="190"/>
      <c r="H98" s="190"/>
      <c r="I98" s="190"/>
      <c r="J98" s="190"/>
      <c r="K98" s="190"/>
      <c r="L98" s="190"/>
      <c r="M98" s="190"/>
      <c r="N98" s="190"/>
      <c r="O98" s="190"/>
      <c r="P98" s="190"/>
      <c r="Q98" s="190"/>
      <c r="R98" s="190"/>
      <c r="S98" s="190"/>
      <c r="T98" s="190"/>
      <c r="U98" s="190"/>
      <c r="V98" s="190"/>
      <c r="W98" s="190"/>
      <c r="X98" s="190"/>
      <c r="Y98" s="190"/>
      <c r="Z98" s="190"/>
      <c r="AA98" s="190"/>
      <c r="AB98" s="190"/>
      <c r="AC98" s="190"/>
      <c r="AD98" s="190"/>
      <c r="AE98" s="190"/>
      <c r="AF98" s="190"/>
      <c r="AG98" s="190"/>
      <c r="AH98" s="190"/>
      <c r="AI98" s="190"/>
      <c r="AJ98" s="190"/>
      <c r="AK98" s="190"/>
      <c r="AL98" s="190"/>
    </row>
    <row r="99" spans="1:38">
      <c r="A99" s="190"/>
      <c r="B99" s="190"/>
      <c r="C99" s="190"/>
      <c r="D99" s="190"/>
      <c r="E99" s="190"/>
      <c r="F99" s="190"/>
      <c r="G99" s="190"/>
      <c r="H99" s="190"/>
      <c r="I99" s="190"/>
      <c r="J99" s="190"/>
      <c r="K99" s="190"/>
      <c r="L99" s="190"/>
      <c r="M99" s="190"/>
      <c r="N99" s="190"/>
      <c r="O99" s="190"/>
      <c r="P99" s="190"/>
      <c r="Q99" s="190"/>
      <c r="R99" s="190"/>
      <c r="S99" s="190"/>
      <c r="T99" s="190"/>
      <c r="U99" s="190"/>
      <c r="V99" s="190"/>
      <c r="W99" s="190"/>
      <c r="X99" s="190"/>
      <c r="Y99" s="190"/>
      <c r="Z99" s="190"/>
      <c r="AA99" s="190"/>
      <c r="AB99" s="190"/>
      <c r="AC99" s="190"/>
      <c r="AD99" s="190"/>
      <c r="AE99" s="190"/>
      <c r="AF99" s="190"/>
      <c r="AG99" s="190"/>
      <c r="AH99" s="190"/>
      <c r="AI99" s="190"/>
      <c r="AJ99" s="190"/>
      <c r="AK99" s="190"/>
      <c r="AL99" s="190"/>
    </row>
    <row r="100" spans="1:38">
      <c r="A100" s="190"/>
      <c r="B100" s="190"/>
      <c r="C100" s="190"/>
      <c r="D100" s="190"/>
      <c r="E100" s="190"/>
      <c r="F100" s="190"/>
      <c r="G100" s="190"/>
      <c r="H100" s="190"/>
      <c r="I100" s="190"/>
      <c r="J100" s="190"/>
      <c r="K100" s="190"/>
      <c r="L100" s="190"/>
      <c r="M100" s="190"/>
      <c r="N100" s="190"/>
      <c r="O100" s="190"/>
      <c r="P100" s="190"/>
      <c r="Q100" s="190"/>
      <c r="R100" s="190"/>
      <c r="S100" s="190"/>
      <c r="T100" s="190"/>
      <c r="U100" s="190"/>
      <c r="V100" s="190"/>
      <c r="W100" s="190"/>
      <c r="X100" s="190"/>
      <c r="Y100" s="190"/>
      <c r="Z100" s="190"/>
      <c r="AA100" s="190"/>
      <c r="AB100" s="190"/>
      <c r="AC100" s="190"/>
      <c r="AD100" s="190"/>
      <c r="AE100" s="190"/>
      <c r="AF100" s="190"/>
      <c r="AG100" s="190"/>
      <c r="AH100" s="190"/>
      <c r="AI100" s="190"/>
      <c r="AJ100" s="190"/>
      <c r="AK100" s="190"/>
      <c r="AL100" s="190"/>
    </row>
    <row r="101" spans="1:38">
      <c r="A101" s="190"/>
      <c r="B101" s="190"/>
      <c r="C101" s="190"/>
      <c r="D101" s="190"/>
      <c r="E101" s="190"/>
      <c r="F101" s="190"/>
      <c r="G101" s="190"/>
      <c r="H101" s="190"/>
      <c r="I101" s="190"/>
      <c r="J101" s="190"/>
      <c r="K101" s="190"/>
      <c r="L101" s="190"/>
      <c r="M101" s="190"/>
      <c r="N101" s="190"/>
      <c r="O101" s="190"/>
      <c r="P101" s="190"/>
      <c r="Q101" s="190"/>
      <c r="R101" s="190"/>
      <c r="S101" s="190"/>
      <c r="T101" s="190"/>
      <c r="U101" s="190"/>
      <c r="V101" s="190"/>
      <c r="W101" s="190"/>
      <c r="X101" s="190"/>
      <c r="Y101" s="190"/>
      <c r="Z101" s="190"/>
      <c r="AA101" s="190"/>
      <c r="AB101" s="190"/>
      <c r="AC101" s="190"/>
      <c r="AD101" s="190"/>
      <c r="AE101" s="190"/>
      <c r="AF101" s="190"/>
      <c r="AG101" s="190"/>
      <c r="AH101" s="190"/>
      <c r="AI101" s="190"/>
      <c r="AJ101" s="190"/>
      <c r="AK101" s="190"/>
      <c r="AL101" s="190"/>
    </row>
    <row r="102" spans="1:38">
      <c r="A102" s="190"/>
      <c r="B102" s="190"/>
      <c r="C102" s="190"/>
      <c r="D102" s="190"/>
      <c r="E102" s="190"/>
      <c r="F102" s="190"/>
      <c r="G102" s="190"/>
      <c r="H102" s="190"/>
      <c r="I102" s="190"/>
      <c r="J102" s="190"/>
      <c r="K102" s="190"/>
      <c r="L102" s="190"/>
      <c r="M102" s="190"/>
      <c r="N102" s="190"/>
      <c r="O102" s="190"/>
      <c r="P102" s="190"/>
      <c r="Q102" s="190"/>
      <c r="R102" s="190"/>
      <c r="S102" s="190"/>
      <c r="T102" s="190"/>
      <c r="U102" s="190"/>
      <c r="V102" s="190"/>
      <c r="W102" s="190"/>
      <c r="X102" s="190"/>
      <c r="Y102" s="190"/>
      <c r="Z102" s="190"/>
      <c r="AA102" s="190"/>
      <c r="AB102" s="190"/>
      <c r="AC102" s="190"/>
      <c r="AD102" s="190"/>
      <c r="AE102" s="190"/>
      <c r="AF102" s="190"/>
      <c r="AG102" s="190"/>
      <c r="AH102" s="190"/>
      <c r="AI102" s="190"/>
      <c r="AJ102" s="190"/>
      <c r="AK102" s="190"/>
      <c r="AL102" s="190"/>
    </row>
    <row r="103" spans="1:38">
      <c r="A103" s="190"/>
      <c r="B103" s="190"/>
      <c r="C103" s="190"/>
      <c r="D103" s="190"/>
      <c r="E103" s="190"/>
      <c r="F103" s="190"/>
      <c r="G103" s="190"/>
      <c r="H103" s="190"/>
      <c r="I103" s="190"/>
      <c r="J103" s="190"/>
      <c r="K103" s="190"/>
      <c r="L103" s="190"/>
      <c r="M103" s="190"/>
      <c r="N103" s="190"/>
      <c r="O103" s="190"/>
      <c r="P103" s="190"/>
      <c r="Q103" s="190"/>
      <c r="R103" s="190"/>
      <c r="S103" s="190"/>
      <c r="T103" s="190"/>
      <c r="U103" s="190"/>
      <c r="V103" s="190"/>
      <c r="W103" s="190"/>
      <c r="X103" s="190"/>
      <c r="Y103" s="190"/>
      <c r="Z103" s="190"/>
      <c r="AA103" s="190"/>
      <c r="AB103" s="190"/>
      <c r="AC103" s="190"/>
      <c r="AD103" s="190"/>
      <c r="AE103" s="190"/>
      <c r="AF103" s="190"/>
      <c r="AG103" s="190"/>
      <c r="AH103" s="190"/>
      <c r="AI103" s="190"/>
      <c r="AJ103" s="190"/>
      <c r="AK103" s="190"/>
      <c r="AL103" s="190"/>
    </row>
    <row r="104" spans="1:38">
      <c r="A104" s="190"/>
      <c r="B104" s="190"/>
      <c r="C104" s="190"/>
      <c r="D104" s="190"/>
      <c r="E104" s="190"/>
      <c r="F104" s="190"/>
      <c r="G104" s="190"/>
      <c r="H104" s="190"/>
      <c r="I104" s="190"/>
      <c r="J104" s="190"/>
      <c r="K104" s="190"/>
      <c r="L104" s="190"/>
      <c r="M104" s="190"/>
      <c r="N104" s="190"/>
      <c r="O104" s="190"/>
      <c r="P104" s="190"/>
      <c r="Q104" s="190"/>
      <c r="R104" s="190"/>
      <c r="S104" s="190"/>
      <c r="T104" s="190"/>
      <c r="U104" s="190"/>
      <c r="V104" s="190"/>
      <c r="W104" s="190"/>
      <c r="X104" s="190"/>
      <c r="Y104" s="190"/>
      <c r="Z104" s="190"/>
      <c r="AA104" s="190"/>
      <c r="AB104" s="190"/>
      <c r="AC104" s="190"/>
      <c r="AD104" s="190"/>
      <c r="AE104" s="190"/>
      <c r="AF104" s="190"/>
      <c r="AG104" s="190"/>
      <c r="AH104" s="190"/>
      <c r="AI104" s="190"/>
      <c r="AJ104" s="190"/>
      <c r="AK104" s="190"/>
      <c r="AL104" s="190"/>
    </row>
    <row r="105" spans="1:38">
      <c r="A105" s="190"/>
      <c r="B105" s="190"/>
      <c r="C105" s="190"/>
      <c r="D105" s="190"/>
      <c r="E105" s="190"/>
      <c r="F105" s="190"/>
      <c r="G105" s="190"/>
      <c r="H105" s="190"/>
      <c r="I105" s="190"/>
      <c r="J105" s="190"/>
      <c r="K105" s="190"/>
      <c r="L105" s="190"/>
      <c r="M105" s="190"/>
      <c r="N105" s="190"/>
      <c r="O105" s="190"/>
      <c r="P105" s="190"/>
      <c r="Q105" s="190"/>
      <c r="R105" s="190"/>
      <c r="S105" s="190"/>
      <c r="T105" s="190"/>
      <c r="U105" s="190"/>
      <c r="V105" s="190"/>
      <c r="W105" s="190"/>
      <c r="X105" s="190"/>
      <c r="Y105" s="190"/>
      <c r="Z105" s="190"/>
      <c r="AA105" s="190"/>
      <c r="AB105" s="190"/>
      <c r="AC105" s="190"/>
      <c r="AD105" s="190"/>
      <c r="AE105" s="190"/>
      <c r="AF105" s="190"/>
      <c r="AG105" s="190"/>
      <c r="AH105" s="190"/>
      <c r="AI105" s="190"/>
      <c r="AJ105" s="190"/>
      <c r="AK105" s="190"/>
      <c r="AL105" s="190"/>
    </row>
    <row r="106" spans="1:38">
      <c r="A106" s="190"/>
      <c r="B106" s="190"/>
      <c r="C106" s="190"/>
      <c r="D106" s="190"/>
      <c r="E106" s="190"/>
      <c r="F106" s="190"/>
      <c r="G106" s="190"/>
      <c r="H106" s="190"/>
      <c r="I106" s="190"/>
      <c r="J106" s="190"/>
      <c r="K106" s="190"/>
      <c r="L106" s="190"/>
      <c r="M106" s="190"/>
      <c r="N106" s="190"/>
      <c r="O106" s="190"/>
      <c r="P106" s="190"/>
      <c r="Q106" s="190"/>
      <c r="R106" s="190"/>
      <c r="S106" s="190"/>
      <c r="T106" s="190"/>
      <c r="U106" s="190"/>
      <c r="V106" s="190"/>
      <c r="W106" s="190"/>
      <c r="X106" s="190"/>
      <c r="Y106" s="190"/>
      <c r="Z106" s="190"/>
      <c r="AA106" s="190"/>
      <c r="AB106" s="190"/>
      <c r="AC106" s="190"/>
      <c r="AD106" s="190"/>
      <c r="AE106" s="190"/>
      <c r="AF106" s="190"/>
      <c r="AG106" s="190"/>
      <c r="AH106" s="190"/>
      <c r="AI106" s="190"/>
      <c r="AJ106" s="190"/>
      <c r="AK106" s="190"/>
      <c r="AL106" s="190"/>
    </row>
    <row r="107" spans="1:38">
      <c r="A107" s="190"/>
      <c r="B107" s="190"/>
      <c r="C107" s="190"/>
      <c r="D107" s="190"/>
      <c r="E107" s="190"/>
      <c r="F107" s="190"/>
      <c r="G107" s="190"/>
      <c r="H107" s="190"/>
      <c r="I107" s="190"/>
      <c r="J107" s="190"/>
      <c r="K107" s="190"/>
      <c r="L107" s="190"/>
      <c r="M107" s="190"/>
      <c r="N107" s="190"/>
      <c r="O107" s="190"/>
      <c r="P107" s="190"/>
      <c r="Q107" s="190"/>
      <c r="R107" s="190"/>
      <c r="S107" s="190"/>
      <c r="T107" s="190"/>
      <c r="U107" s="190"/>
      <c r="V107" s="190"/>
      <c r="W107" s="190"/>
      <c r="X107" s="190"/>
      <c r="Y107" s="190"/>
      <c r="Z107" s="190"/>
      <c r="AA107" s="190"/>
      <c r="AB107" s="190"/>
      <c r="AC107" s="190"/>
      <c r="AD107" s="190"/>
      <c r="AE107" s="190"/>
      <c r="AF107" s="190"/>
      <c r="AG107" s="190"/>
      <c r="AH107" s="190"/>
      <c r="AI107" s="190"/>
      <c r="AJ107" s="190"/>
      <c r="AK107" s="190"/>
      <c r="AL107" s="190"/>
    </row>
    <row r="108" spans="1:38">
      <c r="A108" s="190"/>
      <c r="B108" s="190"/>
      <c r="C108" s="190"/>
      <c r="D108" s="190"/>
      <c r="E108" s="190"/>
      <c r="F108" s="190"/>
      <c r="G108" s="190"/>
      <c r="H108" s="190"/>
      <c r="I108" s="190"/>
      <c r="J108" s="190"/>
      <c r="K108" s="190"/>
      <c r="L108" s="190"/>
      <c r="M108" s="190"/>
      <c r="N108" s="190"/>
      <c r="O108" s="190"/>
      <c r="P108" s="190"/>
      <c r="Q108" s="190"/>
      <c r="R108" s="190"/>
      <c r="S108" s="190"/>
      <c r="T108" s="190"/>
      <c r="U108" s="190"/>
      <c r="V108" s="190"/>
      <c r="W108" s="190"/>
      <c r="X108" s="190"/>
      <c r="Y108" s="190"/>
      <c r="Z108" s="190"/>
      <c r="AA108" s="190"/>
      <c r="AB108" s="190"/>
      <c r="AC108" s="190"/>
      <c r="AD108" s="190"/>
      <c r="AE108" s="190"/>
      <c r="AF108" s="190"/>
      <c r="AG108" s="190"/>
      <c r="AH108" s="190"/>
      <c r="AI108" s="190"/>
      <c r="AJ108" s="190"/>
      <c r="AK108" s="190"/>
      <c r="AL108" s="190"/>
    </row>
    <row r="109" spans="1:38">
      <c r="A109" s="190"/>
      <c r="B109" s="190"/>
      <c r="C109" s="190"/>
      <c r="D109" s="190"/>
      <c r="E109" s="190"/>
      <c r="F109" s="190"/>
      <c r="G109" s="190"/>
      <c r="H109" s="190"/>
      <c r="I109" s="190"/>
      <c r="J109" s="190"/>
      <c r="K109" s="190"/>
      <c r="L109" s="190"/>
      <c r="M109" s="190"/>
      <c r="N109" s="190"/>
      <c r="O109" s="190"/>
      <c r="P109" s="190"/>
      <c r="Q109" s="190"/>
      <c r="R109" s="190"/>
      <c r="S109" s="190"/>
      <c r="T109" s="190"/>
      <c r="U109" s="190"/>
      <c r="V109" s="190"/>
      <c r="W109" s="190"/>
      <c r="X109" s="190"/>
      <c r="Y109" s="190"/>
      <c r="Z109" s="190"/>
      <c r="AA109" s="190"/>
      <c r="AB109" s="190"/>
      <c r="AC109" s="190"/>
      <c r="AD109" s="190"/>
      <c r="AE109" s="190"/>
      <c r="AF109" s="190"/>
      <c r="AG109" s="190"/>
      <c r="AH109" s="190"/>
      <c r="AI109" s="190"/>
      <c r="AJ109" s="190"/>
      <c r="AK109" s="190"/>
      <c r="AL109" s="190"/>
    </row>
    <row r="110" spans="1:38">
      <c r="A110" s="190"/>
      <c r="B110" s="190"/>
      <c r="C110" s="190"/>
      <c r="D110" s="190"/>
      <c r="E110" s="190"/>
      <c r="F110" s="190"/>
      <c r="G110" s="190"/>
      <c r="H110" s="190"/>
      <c r="I110" s="190"/>
      <c r="J110" s="190"/>
      <c r="K110" s="190"/>
      <c r="L110" s="190"/>
      <c r="M110" s="190"/>
      <c r="N110" s="190"/>
      <c r="O110" s="190"/>
      <c r="P110" s="190"/>
      <c r="Q110" s="190"/>
      <c r="R110" s="190"/>
      <c r="S110" s="190"/>
      <c r="T110" s="190"/>
      <c r="U110" s="190"/>
      <c r="V110" s="190"/>
      <c r="W110" s="190"/>
      <c r="X110" s="190"/>
      <c r="Y110" s="190"/>
      <c r="Z110" s="190"/>
      <c r="AA110" s="190"/>
      <c r="AB110" s="190"/>
      <c r="AC110" s="190"/>
      <c r="AD110" s="190"/>
      <c r="AE110" s="190"/>
      <c r="AF110" s="190"/>
      <c r="AG110" s="190"/>
      <c r="AH110" s="190"/>
      <c r="AI110" s="190"/>
      <c r="AJ110" s="190"/>
      <c r="AK110" s="190"/>
      <c r="AL110" s="190"/>
    </row>
    <row r="111" spans="1:38">
      <c r="A111" s="190"/>
      <c r="B111" s="190"/>
      <c r="C111" s="190"/>
      <c r="D111" s="190"/>
      <c r="E111" s="190"/>
      <c r="F111" s="190"/>
      <c r="G111" s="190"/>
      <c r="H111" s="190"/>
      <c r="I111" s="190"/>
      <c r="J111" s="190"/>
      <c r="K111" s="190"/>
      <c r="L111" s="190"/>
      <c r="M111" s="190"/>
      <c r="N111" s="190"/>
      <c r="O111" s="190"/>
      <c r="P111" s="190"/>
      <c r="Q111" s="190"/>
      <c r="R111" s="190"/>
      <c r="S111" s="190"/>
      <c r="T111" s="190"/>
      <c r="U111" s="190"/>
      <c r="V111" s="190"/>
      <c r="W111" s="190"/>
      <c r="X111" s="190"/>
      <c r="Y111" s="190"/>
      <c r="Z111" s="190"/>
      <c r="AA111" s="190"/>
      <c r="AB111" s="190"/>
      <c r="AC111" s="190"/>
      <c r="AD111" s="190"/>
      <c r="AE111" s="190"/>
      <c r="AF111" s="190"/>
      <c r="AG111" s="190"/>
      <c r="AH111" s="190"/>
      <c r="AI111" s="190"/>
      <c r="AJ111" s="190"/>
      <c r="AK111" s="190"/>
      <c r="AL111" s="190"/>
    </row>
    <row r="112" spans="1:38">
      <c r="A112" s="190"/>
      <c r="B112" s="190"/>
      <c r="C112" s="190"/>
      <c r="D112" s="190"/>
      <c r="E112" s="190"/>
      <c r="F112" s="190"/>
      <c r="G112" s="190"/>
      <c r="H112" s="190"/>
      <c r="I112" s="190"/>
      <c r="J112" s="190"/>
      <c r="K112" s="190"/>
      <c r="L112" s="190"/>
      <c r="M112" s="190"/>
      <c r="N112" s="190"/>
      <c r="O112" s="190"/>
      <c r="P112" s="190"/>
      <c r="Q112" s="190"/>
      <c r="R112" s="190"/>
      <c r="S112" s="190"/>
      <c r="T112" s="190"/>
      <c r="U112" s="190"/>
      <c r="V112" s="190"/>
      <c r="W112" s="190"/>
      <c r="X112" s="190"/>
      <c r="Y112" s="190"/>
      <c r="Z112" s="190"/>
      <c r="AA112" s="190"/>
      <c r="AB112" s="190"/>
      <c r="AC112" s="190"/>
      <c r="AD112" s="190"/>
      <c r="AE112" s="190"/>
      <c r="AF112" s="190"/>
      <c r="AG112" s="190"/>
      <c r="AH112" s="190"/>
      <c r="AI112" s="190"/>
      <c r="AJ112" s="190"/>
      <c r="AK112" s="190"/>
      <c r="AL112" s="190"/>
    </row>
    <row r="113" spans="1:38">
      <c r="A113" s="190"/>
      <c r="B113" s="190"/>
      <c r="C113" s="190"/>
      <c r="D113" s="190"/>
      <c r="E113" s="190"/>
      <c r="F113" s="190"/>
      <c r="G113" s="190"/>
      <c r="H113" s="190"/>
      <c r="I113" s="190"/>
      <c r="J113" s="190"/>
      <c r="K113" s="190"/>
      <c r="L113" s="190"/>
      <c r="M113" s="190"/>
      <c r="N113" s="190"/>
      <c r="O113" s="190"/>
      <c r="P113" s="190"/>
      <c r="Q113" s="190"/>
      <c r="R113" s="190"/>
      <c r="S113" s="190"/>
      <c r="T113" s="190"/>
      <c r="U113" s="190"/>
      <c r="V113" s="190"/>
      <c r="W113" s="190"/>
      <c r="X113" s="190"/>
      <c r="Y113" s="190"/>
      <c r="Z113" s="190"/>
      <c r="AA113" s="190"/>
      <c r="AB113" s="190"/>
      <c r="AC113" s="190"/>
      <c r="AD113" s="190"/>
      <c r="AE113" s="190"/>
      <c r="AF113" s="190"/>
      <c r="AG113" s="190"/>
      <c r="AH113" s="190"/>
      <c r="AI113" s="190"/>
      <c r="AJ113" s="190"/>
      <c r="AK113" s="190"/>
      <c r="AL113" s="190"/>
    </row>
    <row r="114" spans="1:38">
      <c r="A114" s="190"/>
      <c r="B114" s="190"/>
      <c r="C114" s="190"/>
      <c r="D114" s="190"/>
      <c r="E114" s="190"/>
      <c r="F114" s="190"/>
      <c r="G114" s="190"/>
      <c r="H114" s="190"/>
      <c r="I114" s="190"/>
      <c r="J114" s="190"/>
      <c r="K114" s="190"/>
      <c r="L114" s="190"/>
      <c r="M114" s="190"/>
      <c r="N114" s="190"/>
      <c r="O114" s="190"/>
      <c r="P114" s="190"/>
      <c r="Q114" s="190"/>
      <c r="R114" s="190"/>
      <c r="S114" s="190"/>
      <c r="T114" s="190"/>
      <c r="U114" s="190"/>
      <c r="V114" s="190"/>
      <c r="W114" s="190"/>
      <c r="X114" s="190"/>
      <c r="Y114" s="190"/>
      <c r="Z114" s="190"/>
      <c r="AA114" s="190"/>
      <c r="AB114" s="190"/>
      <c r="AC114" s="190"/>
      <c r="AD114" s="190"/>
      <c r="AE114" s="190"/>
      <c r="AF114" s="190"/>
      <c r="AG114" s="190"/>
      <c r="AH114" s="190"/>
      <c r="AI114" s="190"/>
      <c r="AJ114" s="190"/>
      <c r="AK114" s="190"/>
      <c r="AL114" s="190"/>
    </row>
    <row r="115" spans="1:38">
      <c r="A115" s="190"/>
      <c r="B115" s="190"/>
      <c r="C115" s="190"/>
      <c r="D115" s="190"/>
      <c r="E115" s="190"/>
      <c r="F115" s="190"/>
      <c r="G115" s="190"/>
      <c r="H115" s="190"/>
      <c r="I115" s="190"/>
      <c r="J115" s="190"/>
      <c r="K115" s="190"/>
      <c r="L115" s="190"/>
      <c r="M115" s="190"/>
      <c r="N115" s="190"/>
      <c r="O115" s="190"/>
      <c r="P115" s="190"/>
      <c r="Q115" s="190"/>
      <c r="R115" s="190"/>
      <c r="S115" s="190"/>
      <c r="T115" s="190"/>
      <c r="U115" s="190"/>
      <c r="V115" s="190"/>
      <c r="W115" s="190"/>
      <c r="X115" s="190"/>
      <c r="Y115" s="190"/>
      <c r="Z115" s="190"/>
      <c r="AA115" s="190"/>
      <c r="AB115" s="190"/>
      <c r="AC115" s="190"/>
      <c r="AD115" s="190"/>
      <c r="AE115" s="190"/>
      <c r="AF115" s="190"/>
      <c r="AG115" s="190"/>
      <c r="AH115" s="190"/>
      <c r="AI115" s="190"/>
      <c r="AJ115" s="190"/>
      <c r="AK115" s="190"/>
      <c r="AL115" s="190"/>
    </row>
    <row r="116" spans="1:38">
      <c r="A116" s="190"/>
      <c r="B116" s="190"/>
      <c r="C116" s="190"/>
      <c r="D116" s="190"/>
      <c r="E116" s="190"/>
      <c r="F116" s="190"/>
      <c r="G116" s="190"/>
      <c r="H116" s="190"/>
      <c r="I116" s="190"/>
      <c r="J116" s="190"/>
      <c r="K116" s="190"/>
      <c r="L116" s="190"/>
      <c r="M116" s="190"/>
      <c r="N116" s="190"/>
      <c r="O116" s="190"/>
      <c r="P116" s="190"/>
      <c r="Q116" s="190"/>
      <c r="R116" s="190"/>
      <c r="S116" s="190"/>
      <c r="T116" s="190"/>
      <c r="U116" s="190"/>
      <c r="V116" s="190"/>
      <c r="W116" s="190"/>
      <c r="X116" s="190"/>
      <c r="Y116" s="190"/>
      <c r="Z116" s="190"/>
      <c r="AA116" s="190"/>
      <c r="AB116" s="190"/>
      <c r="AC116" s="190"/>
      <c r="AD116" s="190"/>
      <c r="AE116" s="190"/>
      <c r="AF116" s="190"/>
      <c r="AG116" s="190"/>
      <c r="AH116" s="190"/>
      <c r="AI116" s="190"/>
      <c r="AJ116" s="190"/>
      <c r="AK116" s="190"/>
      <c r="AL116" s="190"/>
    </row>
    <row r="117" spans="1:38">
      <c r="A117" s="190"/>
      <c r="B117" s="190"/>
      <c r="C117" s="190"/>
      <c r="D117" s="190"/>
      <c r="E117" s="190"/>
      <c r="F117" s="190"/>
      <c r="G117" s="190"/>
      <c r="H117" s="190"/>
      <c r="I117" s="190"/>
      <c r="J117" s="190"/>
      <c r="K117" s="190"/>
      <c r="L117" s="190"/>
      <c r="M117" s="190"/>
      <c r="N117" s="190"/>
      <c r="O117" s="190"/>
      <c r="P117" s="190"/>
      <c r="Q117" s="190"/>
      <c r="R117" s="190"/>
      <c r="S117" s="190"/>
      <c r="T117" s="190"/>
      <c r="U117" s="190"/>
      <c r="V117" s="190"/>
      <c r="W117" s="190"/>
      <c r="X117" s="190"/>
      <c r="Y117" s="190"/>
      <c r="Z117" s="190"/>
      <c r="AA117" s="190"/>
      <c r="AB117" s="190"/>
      <c r="AC117" s="190"/>
      <c r="AD117" s="190"/>
      <c r="AE117" s="190"/>
      <c r="AF117" s="190"/>
      <c r="AG117" s="190"/>
      <c r="AH117" s="190"/>
      <c r="AI117" s="190"/>
      <c r="AJ117" s="190"/>
      <c r="AK117" s="190"/>
      <c r="AL117" s="190"/>
    </row>
    <row r="118" spans="1:38">
      <c r="A118" s="190"/>
      <c r="B118" s="190"/>
      <c r="C118" s="190"/>
      <c r="D118" s="190"/>
      <c r="E118" s="190"/>
      <c r="F118" s="190"/>
      <c r="G118" s="190"/>
      <c r="H118" s="190"/>
      <c r="I118" s="190"/>
      <c r="J118" s="190"/>
      <c r="K118" s="190"/>
      <c r="L118" s="190"/>
      <c r="M118" s="190"/>
      <c r="N118" s="190"/>
      <c r="O118" s="190"/>
      <c r="P118" s="190"/>
      <c r="Q118" s="190"/>
      <c r="R118" s="190"/>
      <c r="S118" s="190"/>
      <c r="T118" s="190"/>
      <c r="U118" s="190"/>
      <c r="V118" s="190"/>
      <c r="W118" s="190"/>
      <c r="X118" s="190"/>
      <c r="Y118" s="190"/>
      <c r="Z118" s="190"/>
      <c r="AA118" s="190"/>
      <c r="AB118" s="190"/>
      <c r="AC118" s="190"/>
      <c r="AD118" s="190"/>
      <c r="AE118" s="190"/>
      <c r="AF118" s="190"/>
      <c r="AG118" s="190"/>
      <c r="AH118" s="190"/>
      <c r="AI118" s="190"/>
      <c r="AJ118" s="190"/>
      <c r="AK118" s="190"/>
      <c r="AL118" s="190"/>
    </row>
    <row r="119" spans="1:38">
      <c r="A119" s="190"/>
      <c r="B119" s="190"/>
      <c r="C119" s="190"/>
      <c r="D119" s="190"/>
      <c r="E119" s="190"/>
      <c r="F119" s="190"/>
      <c r="G119" s="190"/>
      <c r="H119" s="190"/>
      <c r="I119" s="190"/>
      <c r="J119" s="190"/>
      <c r="K119" s="190"/>
      <c r="L119" s="190"/>
      <c r="M119" s="190"/>
      <c r="N119" s="190"/>
      <c r="O119" s="190"/>
      <c r="P119" s="190"/>
      <c r="Q119" s="190"/>
      <c r="R119" s="190"/>
      <c r="S119" s="190"/>
      <c r="T119" s="190"/>
      <c r="U119" s="190"/>
      <c r="V119" s="190"/>
      <c r="W119" s="190"/>
      <c r="X119" s="190"/>
      <c r="Y119" s="190"/>
      <c r="Z119" s="190"/>
      <c r="AA119" s="190"/>
      <c r="AB119" s="190"/>
      <c r="AC119" s="190"/>
      <c r="AD119" s="190"/>
      <c r="AE119" s="190"/>
      <c r="AF119" s="190"/>
      <c r="AG119" s="190"/>
      <c r="AH119" s="190"/>
      <c r="AI119" s="190"/>
      <c r="AJ119" s="190"/>
      <c r="AK119" s="190"/>
      <c r="AL119" s="190"/>
    </row>
    <row r="120" spans="1:38">
      <c r="A120" s="190"/>
      <c r="B120" s="190"/>
      <c r="C120" s="190"/>
      <c r="D120" s="190"/>
      <c r="E120" s="190"/>
      <c r="F120" s="190"/>
      <c r="G120" s="190"/>
      <c r="H120" s="190"/>
      <c r="I120" s="190"/>
      <c r="J120" s="190"/>
      <c r="K120" s="190"/>
      <c r="L120" s="190"/>
      <c r="M120" s="190"/>
      <c r="N120" s="190"/>
      <c r="O120" s="190"/>
      <c r="P120" s="190"/>
      <c r="Q120" s="190"/>
      <c r="R120" s="190"/>
      <c r="S120" s="190"/>
      <c r="T120" s="190"/>
      <c r="U120" s="190"/>
      <c r="V120" s="190"/>
      <c r="W120" s="190"/>
      <c r="X120" s="190"/>
      <c r="Y120" s="190"/>
      <c r="Z120" s="190"/>
      <c r="AA120" s="190"/>
      <c r="AB120" s="190"/>
      <c r="AC120" s="190"/>
      <c r="AD120" s="190"/>
      <c r="AE120" s="190"/>
      <c r="AF120" s="190"/>
      <c r="AG120" s="190"/>
      <c r="AH120" s="190"/>
      <c r="AI120" s="190"/>
      <c r="AJ120" s="190"/>
      <c r="AK120" s="190"/>
      <c r="AL120" s="190"/>
    </row>
    <row r="121" spans="1:38">
      <c r="A121" s="190"/>
      <c r="B121" s="190"/>
      <c r="C121" s="190"/>
      <c r="D121" s="190"/>
      <c r="E121" s="190"/>
      <c r="F121" s="190"/>
      <c r="G121" s="190"/>
      <c r="H121" s="190"/>
      <c r="I121" s="190"/>
      <c r="J121" s="190"/>
      <c r="K121" s="190"/>
      <c r="L121" s="190"/>
      <c r="M121" s="190"/>
      <c r="N121" s="190"/>
      <c r="O121" s="190"/>
      <c r="P121" s="190"/>
      <c r="Q121" s="190"/>
      <c r="R121" s="190"/>
      <c r="S121" s="190"/>
      <c r="T121" s="190"/>
      <c r="U121" s="190"/>
      <c r="V121" s="190"/>
      <c r="W121" s="190"/>
      <c r="X121" s="190"/>
      <c r="Y121" s="190"/>
      <c r="Z121" s="190"/>
      <c r="AA121" s="190"/>
      <c r="AB121" s="190"/>
      <c r="AC121" s="190"/>
      <c r="AD121" s="190"/>
      <c r="AE121" s="190"/>
      <c r="AF121" s="190"/>
      <c r="AG121" s="190"/>
      <c r="AH121" s="190"/>
      <c r="AI121" s="190"/>
      <c r="AJ121" s="190"/>
      <c r="AK121" s="190"/>
      <c r="AL121" s="190"/>
    </row>
    <row r="122" spans="1:38">
      <c r="A122" s="190"/>
      <c r="B122" s="190"/>
      <c r="C122" s="190"/>
      <c r="D122" s="190"/>
      <c r="E122" s="190"/>
      <c r="F122" s="190"/>
      <c r="G122" s="190"/>
      <c r="H122" s="190"/>
      <c r="I122" s="190"/>
      <c r="J122" s="190"/>
      <c r="K122" s="190"/>
      <c r="L122" s="190"/>
      <c r="M122" s="190"/>
      <c r="N122" s="190"/>
      <c r="O122" s="190"/>
      <c r="P122" s="190"/>
      <c r="Q122" s="190"/>
      <c r="R122" s="190"/>
      <c r="S122" s="190"/>
      <c r="T122" s="190"/>
      <c r="U122" s="190"/>
      <c r="V122" s="190"/>
      <c r="W122" s="190"/>
      <c r="X122" s="190"/>
      <c r="Y122" s="190"/>
      <c r="Z122" s="190"/>
      <c r="AA122" s="190"/>
      <c r="AB122" s="190"/>
      <c r="AC122" s="190"/>
      <c r="AD122" s="190"/>
      <c r="AE122" s="190"/>
      <c r="AF122" s="190"/>
      <c r="AG122" s="190"/>
      <c r="AH122" s="190"/>
      <c r="AI122" s="190"/>
      <c r="AJ122" s="190"/>
      <c r="AK122" s="190"/>
      <c r="AL122" s="190"/>
    </row>
    <row r="123" spans="1:38">
      <c r="A123" s="190"/>
      <c r="B123" s="190"/>
      <c r="C123" s="190"/>
      <c r="D123" s="190"/>
      <c r="E123" s="190"/>
      <c r="F123" s="190"/>
      <c r="G123" s="190"/>
      <c r="H123" s="190"/>
      <c r="I123" s="190"/>
      <c r="J123" s="190"/>
      <c r="K123" s="190"/>
      <c r="L123" s="190"/>
      <c r="M123" s="190"/>
      <c r="N123" s="190"/>
      <c r="O123" s="190"/>
      <c r="P123" s="190"/>
      <c r="Q123" s="190"/>
      <c r="R123" s="190"/>
      <c r="S123" s="190"/>
      <c r="T123" s="190"/>
      <c r="U123" s="190"/>
      <c r="V123" s="190"/>
      <c r="W123" s="190"/>
      <c r="X123" s="190"/>
      <c r="Y123" s="190"/>
      <c r="Z123" s="190"/>
      <c r="AA123" s="190"/>
      <c r="AB123" s="190"/>
      <c r="AC123" s="190"/>
      <c r="AD123" s="190"/>
      <c r="AE123" s="190"/>
      <c r="AF123" s="190"/>
      <c r="AG123" s="190"/>
      <c r="AH123" s="190"/>
      <c r="AI123" s="190"/>
      <c r="AJ123" s="190"/>
      <c r="AK123" s="190"/>
      <c r="AL123" s="190"/>
    </row>
    <row r="124" spans="1:38">
      <c r="A124" s="190"/>
      <c r="B124" s="190"/>
      <c r="C124" s="190"/>
      <c r="D124" s="190"/>
      <c r="E124" s="190"/>
      <c r="F124" s="190"/>
      <c r="G124" s="190"/>
      <c r="H124" s="190"/>
      <c r="I124" s="190"/>
      <c r="J124" s="190"/>
      <c r="K124" s="190"/>
      <c r="L124" s="190"/>
      <c r="M124" s="190"/>
      <c r="N124" s="190"/>
      <c r="O124" s="190"/>
      <c r="P124" s="190"/>
      <c r="Q124" s="190"/>
      <c r="R124" s="190"/>
      <c r="S124" s="190"/>
      <c r="T124" s="190"/>
      <c r="U124" s="190"/>
      <c r="V124" s="190"/>
      <c r="W124" s="190"/>
      <c r="X124" s="190"/>
      <c r="Y124" s="190"/>
      <c r="Z124" s="190"/>
      <c r="AA124" s="190"/>
      <c r="AB124" s="190"/>
      <c r="AC124" s="190"/>
      <c r="AD124" s="190"/>
      <c r="AE124" s="190"/>
      <c r="AF124" s="190"/>
      <c r="AG124" s="190"/>
      <c r="AH124" s="190"/>
      <c r="AI124" s="190"/>
      <c r="AJ124" s="190"/>
      <c r="AK124" s="190"/>
      <c r="AL124" s="190"/>
    </row>
    <row r="125" spans="1:38">
      <c r="A125" s="190"/>
      <c r="B125" s="190"/>
      <c r="C125" s="190"/>
      <c r="D125" s="190"/>
      <c r="E125" s="190"/>
      <c r="F125" s="190"/>
      <c r="G125" s="190"/>
      <c r="H125" s="190"/>
      <c r="I125" s="190"/>
      <c r="J125" s="190"/>
      <c r="K125" s="190"/>
      <c r="L125" s="190"/>
      <c r="M125" s="190"/>
      <c r="N125" s="190"/>
      <c r="O125" s="190"/>
      <c r="P125" s="190"/>
      <c r="Q125" s="190"/>
      <c r="R125" s="190"/>
      <c r="S125" s="190"/>
      <c r="T125" s="190"/>
      <c r="U125" s="190"/>
      <c r="V125" s="190"/>
      <c r="W125" s="190"/>
      <c r="X125" s="190"/>
      <c r="Y125" s="190"/>
      <c r="Z125" s="190"/>
      <c r="AA125" s="190"/>
      <c r="AB125" s="190"/>
      <c r="AC125" s="190"/>
      <c r="AD125" s="190"/>
      <c r="AE125" s="190"/>
      <c r="AF125" s="190"/>
      <c r="AG125" s="190"/>
      <c r="AH125" s="190"/>
      <c r="AI125" s="190"/>
      <c r="AJ125" s="190"/>
      <c r="AK125" s="190"/>
      <c r="AL125" s="190"/>
    </row>
    <row r="126" spans="1:38">
      <c r="A126" s="190"/>
      <c r="B126" s="190"/>
      <c r="C126" s="190"/>
      <c r="D126" s="190"/>
      <c r="E126" s="190"/>
      <c r="F126" s="190"/>
      <c r="G126" s="190"/>
      <c r="H126" s="190"/>
      <c r="I126" s="190"/>
      <c r="J126" s="190"/>
      <c r="K126" s="190"/>
      <c r="L126" s="190"/>
      <c r="M126" s="190"/>
      <c r="N126" s="190"/>
      <c r="O126" s="190"/>
      <c r="P126" s="190"/>
      <c r="Q126" s="190"/>
      <c r="R126" s="190"/>
      <c r="S126" s="190"/>
      <c r="T126" s="190"/>
      <c r="U126" s="190"/>
      <c r="V126" s="190"/>
      <c r="W126" s="190"/>
      <c r="X126" s="190"/>
      <c r="Y126" s="190"/>
      <c r="Z126" s="190"/>
      <c r="AA126" s="190"/>
      <c r="AB126" s="190"/>
      <c r="AC126" s="190"/>
      <c r="AD126" s="190"/>
      <c r="AE126" s="190"/>
      <c r="AF126" s="190"/>
      <c r="AG126" s="190"/>
      <c r="AH126" s="190"/>
      <c r="AI126" s="190"/>
      <c r="AJ126" s="190"/>
      <c r="AK126" s="190"/>
      <c r="AL126" s="190"/>
    </row>
    <row r="127" spans="1:38">
      <c r="A127" s="190"/>
      <c r="B127" s="190"/>
      <c r="C127" s="190"/>
      <c r="D127" s="190"/>
      <c r="E127" s="190"/>
      <c r="F127" s="190"/>
      <c r="G127" s="190"/>
      <c r="H127" s="190"/>
      <c r="I127" s="190"/>
      <c r="J127" s="190"/>
      <c r="K127" s="190"/>
      <c r="L127" s="190"/>
      <c r="M127" s="190"/>
      <c r="N127" s="190"/>
      <c r="O127" s="190"/>
      <c r="P127" s="190"/>
      <c r="Q127" s="190"/>
      <c r="R127" s="190"/>
      <c r="S127" s="190"/>
      <c r="T127" s="190"/>
      <c r="U127" s="190"/>
      <c r="V127" s="190"/>
      <c r="W127" s="190"/>
      <c r="X127" s="190"/>
      <c r="Y127" s="190"/>
      <c r="Z127" s="190"/>
      <c r="AA127" s="190"/>
      <c r="AB127" s="190"/>
      <c r="AC127" s="190"/>
      <c r="AD127" s="190"/>
      <c r="AE127" s="190"/>
      <c r="AF127" s="190"/>
      <c r="AG127" s="190"/>
      <c r="AH127" s="190"/>
      <c r="AI127" s="190"/>
      <c r="AJ127" s="190"/>
      <c r="AK127" s="190"/>
      <c r="AL127" s="190"/>
    </row>
    <row r="128" spans="1:38">
      <c r="A128" s="190"/>
      <c r="B128" s="190"/>
      <c r="C128" s="190"/>
      <c r="D128" s="190"/>
      <c r="E128" s="190"/>
      <c r="F128" s="190"/>
      <c r="G128" s="190"/>
      <c r="H128" s="190"/>
      <c r="I128" s="190"/>
      <c r="J128" s="190"/>
      <c r="K128" s="190"/>
      <c r="L128" s="190"/>
      <c r="M128" s="190"/>
      <c r="N128" s="190"/>
      <c r="O128" s="190"/>
      <c r="P128" s="190"/>
      <c r="Q128" s="190"/>
      <c r="R128" s="190"/>
      <c r="S128" s="190"/>
      <c r="T128" s="190"/>
      <c r="U128" s="190"/>
      <c r="V128" s="190"/>
      <c r="W128" s="190"/>
      <c r="X128" s="190"/>
      <c r="Y128" s="190"/>
      <c r="Z128" s="190"/>
      <c r="AA128" s="190"/>
      <c r="AB128" s="190"/>
      <c r="AC128" s="190"/>
      <c r="AD128" s="190"/>
      <c r="AE128" s="190"/>
      <c r="AF128" s="190"/>
      <c r="AG128" s="190"/>
      <c r="AH128" s="190"/>
      <c r="AI128" s="190"/>
      <c r="AJ128" s="190"/>
      <c r="AK128" s="190"/>
      <c r="AL128" s="190"/>
    </row>
    <row r="129" spans="1:38">
      <c r="A129" s="190"/>
      <c r="B129" s="190"/>
      <c r="C129" s="190"/>
      <c r="D129" s="190"/>
      <c r="E129" s="190"/>
      <c r="F129" s="190"/>
      <c r="G129" s="190"/>
      <c r="H129" s="190"/>
      <c r="I129" s="190"/>
      <c r="J129" s="190"/>
      <c r="K129" s="190"/>
      <c r="L129" s="190"/>
      <c r="M129" s="190"/>
      <c r="N129" s="190"/>
      <c r="O129" s="190"/>
      <c r="P129" s="190"/>
      <c r="Q129" s="190"/>
      <c r="R129" s="190"/>
      <c r="S129" s="190"/>
      <c r="T129" s="190"/>
      <c r="U129" s="190"/>
      <c r="V129" s="190"/>
      <c r="W129" s="190"/>
      <c r="X129" s="190"/>
      <c r="Y129" s="190"/>
      <c r="Z129" s="190"/>
      <c r="AA129" s="190"/>
      <c r="AB129" s="190"/>
      <c r="AC129" s="190"/>
      <c r="AD129" s="190"/>
      <c r="AE129" s="190"/>
      <c r="AF129" s="190"/>
      <c r="AG129" s="190"/>
      <c r="AH129" s="190"/>
      <c r="AI129" s="190"/>
      <c r="AJ129" s="190"/>
      <c r="AK129" s="190"/>
      <c r="AL129" s="190"/>
    </row>
    <row r="130" spans="1:38">
      <c r="A130" s="190"/>
      <c r="B130" s="190"/>
      <c r="C130" s="190"/>
      <c r="D130" s="190"/>
      <c r="E130" s="190"/>
      <c r="F130" s="190"/>
      <c r="G130" s="190"/>
      <c r="H130" s="190"/>
      <c r="I130" s="190"/>
      <c r="J130" s="190"/>
      <c r="K130" s="190"/>
      <c r="L130" s="190"/>
      <c r="M130" s="190"/>
      <c r="N130" s="190"/>
      <c r="O130" s="190"/>
      <c r="P130" s="190"/>
      <c r="Q130" s="190"/>
      <c r="R130" s="190"/>
      <c r="S130" s="190"/>
      <c r="T130" s="190"/>
      <c r="U130" s="190"/>
      <c r="V130" s="190"/>
      <c r="W130" s="190"/>
      <c r="X130" s="190"/>
      <c r="Y130" s="190"/>
      <c r="Z130" s="190"/>
      <c r="AA130" s="190"/>
      <c r="AB130" s="190"/>
      <c r="AC130" s="190"/>
      <c r="AD130" s="190"/>
      <c r="AE130" s="190"/>
      <c r="AF130" s="190"/>
      <c r="AG130" s="190"/>
      <c r="AH130" s="190"/>
      <c r="AI130" s="190"/>
      <c r="AJ130" s="190"/>
      <c r="AK130" s="190"/>
      <c r="AL130" s="190"/>
    </row>
    <row r="131" spans="1:38">
      <c r="A131" s="190"/>
      <c r="B131" s="190"/>
      <c r="C131" s="190"/>
      <c r="D131" s="190"/>
      <c r="E131" s="190"/>
      <c r="F131" s="190"/>
      <c r="G131" s="190"/>
      <c r="H131" s="190"/>
      <c r="I131" s="190"/>
      <c r="J131" s="190"/>
      <c r="K131" s="190"/>
      <c r="L131" s="190"/>
      <c r="M131" s="190"/>
      <c r="N131" s="190"/>
      <c r="O131" s="190"/>
      <c r="P131" s="190"/>
      <c r="Q131" s="190"/>
      <c r="R131" s="190"/>
      <c r="S131" s="190"/>
      <c r="T131" s="190"/>
      <c r="U131" s="190"/>
      <c r="V131" s="190"/>
      <c r="W131" s="190"/>
      <c r="X131" s="190"/>
      <c r="Y131" s="190"/>
      <c r="Z131" s="190"/>
      <c r="AA131" s="190"/>
      <c r="AB131" s="190"/>
      <c r="AC131" s="190"/>
      <c r="AD131" s="190"/>
      <c r="AE131" s="190"/>
      <c r="AF131" s="190"/>
      <c r="AG131" s="190"/>
      <c r="AH131" s="190"/>
      <c r="AI131" s="190"/>
      <c r="AJ131" s="190"/>
      <c r="AK131" s="190"/>
      <c r="AL131" s="190"/>
    </row>
    <row r="132" spans="1:38">
      <c r="A132" s="190"/>
      <c r="B132" s="190"/>
      <c r="C132" s="190"/>
      <c r="D132" s="190"/>
      <c r="E132" s="190"/>
      <c r="F132" s="190"/>
      <c r="G132" s="190"/>
      <c r="H132" s="190"/>
      <c r="I132" s="190"/>
      <c r="J132" s="190"/>
      <c r="K132" s="190"/>
      <c r="L132" s="190"/>
      <c r="M132" s="190"/>
      <c r="N132" s="190"/>
      <c r="O132" s="190"/>
      <c r="P132" s="190"/>
      <c r="Q132" s="190"/>
      <c r="R132" s="190"/>
      <c r="S132" s="190"/>
      <c r="T132" s="190"/>
      <c r="U132" s="190"/>
      <c r="V132" s="190"/>
      <c r="W132" s="190"/>
      <c r="X132" s="190"/>
      <c r="Y132" s="190"/>
      <c r="Z132" s="190"/>
      <c r="AA132" s="190"/>
      <c r="AB132" s="190"/>
      <c r="AC132" s="190"/>
      <c r="AD132" s="190"/>
      <c r="AE132" s="190"/>
      <c r="AF132" s="190"/>
      <c r="AG132" s="190"/>
      <c r="AH132" s="190"/>
      <c r="AI132" s="190"/>
      <c r="AJ132" s="190"/>
      <c r="AK132" s="190"/>
      <c r="AL132" s="190"/>
    </row>
    <row r="133" spans="1:38">
      <c r="A133" s="190"/>
      <c r="B133" s="190"/>
      <c r="C133" s="190"/>
      <c r="D133" s="190"/>
      <c r="E133" s="190"/>
      <c r="F133" s="190"/>
      <c r="G133" s="190"/>
      <c r="H133" s="190"/>
      <c r="I133" s="190"/>
      <c r="J133" s="190"/>
      <c r="K133" s="190"/>
      <c r="L133" s="190"/>
      <c r="M133" s="190"/>
      <c r="N133" s="190"/>
      <c r="O133" s="190"/>
      <c r="P133" s="190"/>
      <c r="Q133" s="190"/>
      <c r="R133" s="190"/>
      <c r="S133" s="190"/>
      <c r="T133" s="190"/>
      <c r="U133" s="190"/>
      <c r="V133" s="190"/>
      <c r="W133" s="190"/>
      <c r="X133" s="190"/>
      <c r="Y133" s="190"/>
      <c r="Z133" s="190"/>
      <c r="AA133" s="190"/>
      <c r="AB133" s="190"/>
      <c r="AC133" s="190"/>
      <c r="AD133" s="190"/>
      <c r="AE133" s="190"/>
      <c r="AF133" s="190"/>
      <c r="AG133" s="190"/>
      <c r="AH133" s="190"/>
      <c r="AI133" s="190"/>
      <c r="AJ133" s="190"/>
      <c r="AK133" s="190"/>
      <c r="AL133" s="190"/>
    </row>
    <row r="134" spans="1:38">
      <c r="A134" s="190"/>
      <c r="B134" s="190"/>
      <c r="C134" s="190"/>
      <c r="D134" s="190"/>
      <c r="E134" s="190"/>
      <c r="F134" s="190"/>
      <c r="G134" s="190"/>
      <c r="H134" s="190"/>
      <c r="I134" s="190"/>
      <c r="J134" s="190"/>
      <c r="K134" s="190"/>
      <c r="L134" s="190"/>
      <c r="M134" s="190"/>
      <c r="N134" s="190"/>
      <c r="O134" s="190"/>
      <c r="P134" s="190"/>
      <c r="Q134" s="190"/>
      <c r="R134" s="190"/>
      <c r="S134" s="190"/>
      <c r="T134" s="190"/>
      <c r="U134" s="190"/>
      <c r="V134" s="190"/>
      <c r="W134" s="190"/>
      <c r="X134" s="190"/>
      <c r="Y134" s="190"/>
      <c r="Z134" s="190"/>
      <c r="AA134" s="190"/>
      <c r="AB134" s="190"/>
      <c r="AC134" s="190"/>
      <c r="AD134" s="190"/>
      <c r="AE134" s="190"/>
      <c r="AF134" s="190"/>
      <c r="AG134" s="190"/>
      <c r="AH134" s="190"/>
      <c r="AI134" s="190"/>
      <c r="AJ134" s="190"/>
      <c r="AK134" s="190"/>
      <c r="AL134" s="190"/>
    </row>
    <row r="135" spans="1:38">
      <c r="A135" s="190"/>
      <c r="B135" s="190"/>
      <c r="C135" s="190"/>
      <c r="D135" s="190"/>
      <c r="E135" s="190"/>
      <c r="F135" s="190"/>
      <c r="G135" s="190"/>
      <c r="H135" s="190"/>
      <c r="I135" s="190"/>
      <c r="J135" s="190"/>
      <c r="K135" s="190"/>
      <c r="L135" s="190"/>
      <c r="M135" s="190"/>
      <c r="N135" s="190"/>
      <c r="O135" s="190"/>
      <c r="P135" s="190"/>
      <c r="Q135" s="190"/>
      <c r="R135" s="190"/>
      <c r="S135" s="190"/>
      <c r="T135" s="190"/>
      <c r="U135" s="190"/>
      <c r="V135" s="190"/>
      <c r="W135" s="190"/>
      <c r="X135" s="190"/>
      <c r="Y135" s="190"/>
      <c r="Z135" s="190"/>
      <c r="AA135" s="190"/>
      <c r="AB135" s="190"/>
      <c r="AC135" s="190"/>
      <c r="AD135" s="190"/>
      <c r="AE135" s="190"/>
      <c r="AF135" s="190"/>
      <c r="AG135" s="190"/>
      <c r="AH135" s="190"/>
      <c r="AI135" s="190"/>
      <c r="AJ135" s="190"/>
      <c r="AK135" s="190"/>
      <c r="AL135" s="190"/>
    </row>
    <row r="136" spans="1:38">
      <c r="A136" s="190"/>
      <c r="B136" s="190"/>
      <c r="C136" s="190"/>
      <c r="D136" s="190"/>
      <c r="E136" s="190"/>
      <c r="F136" s="190"/>
      <c r="G136" s="190"/>
      <c r="H136" s="190"/>
      <c r="I136" s="190"/>
      <c r="J136" s="190"/>
      <c r="K136" s="190"/>
      <c r="L136" s="190"/>
      <c r="M136" s="190"/>
      <c r="N136" s="190"/>
      <c r="O136" s="190"/>
      <c r="P136" s="190"/>
      <c r="Q136" s="190"/>
      <c r="R136" s="190"/>
      <c r="S136" s="190"/>
      <c r="T136" s="190"/>
      <c r="U136" s="190"/>
      <c r="V136" s="190"/>
      <c r="W136" s="190"/>
      <c r="X136" s="190"/>
      <c r="Y136" s="190"/>
      <c r="Z136" s="190"/>
      <c r="AA136" s="190"/>
      <c r="AB136" s="190"/>
      <c r="AC136" s="190"/>
      <c r="AD136" s="190"/>
      <c r="AE136" s="190"/>
      <c r="AF136" s="190"/>
      <c r="AG136" s="190"/>
      <c r="AH136" s="190"/>
      <c r="AI136" s="190"/>
      <c r="AJ136" s="190"/>
      <c r="AK136" s="190"/>
      <c r="AL136" s="190"/>
    </row>
    <row r="137" spans="1:38">
      <c r="A137" s="190"/>
      <c r="B137" s="190"/>
      <c r="C137" s="190"/>
      <c r="D137" s="190"/>
      <c r="E137" s="190"/>
      <c r="F137" s="190"/>
      <c r="G137" s="190"/>
      <c r="H137" s="190"/>
      <c r="I137" s="190"/>
      <c r="J137" s="190"/>
      <c r="K137" s="190"/>
      <c r="L137" s="190"/>
      <c r="M137" s="190"/>
      <c r="N137" s="190"/>
      <c r="O137" s="190"/>
      <c r="P137" s="190"/>
      <c r="Q137" s="190"/>
      <c r="R137" s="190"/>
      <c r="S137" s="190"/>
      <c r="T137" s="190"/>
      <c r="U137" s="190"/>
      <c r="V137" s="190"/>
      <c r="W137" s="190"/>
      <c r="X137" s="190"/>
      <c r="Y137" s="190"/>
      <c r="Z137" s="190"/>
      <c r="AA137" s="190"/>
      <c r="AB137" s="190"/>
      <c r="AC137" s="190"/>
      <c r="AD137" s="190"/>
      <c r="AE137" s="190"/>
      <c r="AF137" s="190"/>
      <c r="AG137" s="190"/>
      <c r="AH137" s="190"/>
      <c r="AI137" s="190"/>
      <c r="AJ137" s="190"/>
      <c r="AK137" s="190"/>
      <c r="AL137" s="190"/>
    </row>
    <row r="138" spans="1:38">
      <c r="A138" s="190"/>
      <c r="B138" s="190"/>
      <c r="C138" s="190"/>
      <c r="D138" s="190"/>
      <c r="E138" s="190"/>
      <c r="F138" s="190"/>
      <c r="G138" s="190"/>
      <c r="H138" s="190"/>
      <c r="I138" s="190"/>
      <c r="J138" s="190"/>
      <c r="K138" s="190"/>
      <c r="L138" s="190"/>
      <c r="M138" s="190"/>
      <c r="N138" s="190"/>
      <c r="O138" s="190"/>
      <c r="P138" s="190"/>
      <c r="Q138" s="190"/>
      <c r="R138" s="190"/>
      <c r="S138" s="190"/>
      <c r="T138" s="190"/>
      <c r="U138" s="190"/>
      <c r="V138" s="190"/>
      <c r="W138" s="190"/>
      <c r="X138" s="190"/>
      <c r="Y138" s="190"/>
      <c r="Z138" s="190"/>
      <c r="AA138" s="190"/>
      <c r="AB138" s="190"/>
      <c r="AC138" s="190"/>
      <c r="AD138" s="190"/>
      <c r="AE138" s="190"/>
      <c r="AF138" s="190"/>
      <c r="AG138" s="190"/>
      <c r="AH138" s="190"/>
      <c r="AI138" s="190"/>
      <c r="AJ138" s="190"/>
      <c r="AK138" s="190"/>
      <c r="AL138" s="190"/>
    </row>
    <row r="139" spans="1:38">
      <c r="A139" s="190"/>
      <c r="B139" s="190"/>
      <c r="C139" s="190"/>
      <c r="D139" s="190"/>
      <c r="E139" s="190"/>
      <c r="F139" s="190"/>
      <c r="G139" s="190"/>
      <c r="H139" s="190"/>
      <c r="I139" s="190"/>
      <c r="J139" s="190"/>
      <c r="K139" s="190"/>
      <c r="L139" s="190"/>
      <c r="M139" s="190"/>
      <c r="N139" s="190"/>
      <c r="O139" s="190"/>
      <c r="P139" s="190"/>
      <c r="Q139" s="190"/>
      <c r="R139" s="190"/>
      <c r="S139" s="190"/>
      <c r="T139" s="190"/>
      <c r="U139" s="190"/>
      <c r="V139" s="190"/>
      <c r="W139" s="190"/>
      <c r="X139" s="190"/>
      <c r="Y139" s="190"/>
      <c r="Z139" s="190"/>
      <c r="AA139" s="190"/>
      <c r="AB139" s="190"/>
      <c r="AC139" s="190"/>
      <c r="AD139" s="190"/>
      <c r="AE139" s="190"/>
      <c r="AF139" s="190"/>
      <c r="AG139" s="190"/>
      <c r="AH139" s="190"/>
      <c r="AI139" s="190"/>
      <c r="AJ139" s="190"/>
      <c r="AK139" s="190"/>
      <c r="AL139" s="190"/>
    </row>
    <row r="140" spans="1:38">
      <c r="A140" s="190"/>
      <c r="B140" s="190"/>
      <c r="C140" s="190"/>
      <c r="D140" s="190"/>
      <c r="E140" s="190"/>
      <c r="F140" s="190"/>
      <c r="G140" s="190"/>
      <c r="H140" s="190"/>
      <c r="I140" s="190"/>
      <c r="J140" s="190"/>
      <c r="K140" s="190"/>
      <c r="L140" s="190"/>
      <c r="M140" s="190"/>
      <c r="N140" s="190"/>
      <c r="O140" s="190"/>
      <c r="P140" s="190"/>
      <c r="Q140" s="190"/>
      <c r="R140" s="190"/>
      <c r="S140" s="190"/>
      <c r="T140" s="190"/>
      <c r="U140" s="190"/>
      <c r="V140" s="190"/>
      <c r="W140" s="190"/>
      <c r="X140" s="190"/>
      <c r="Y140" s="190"/>
      <c r="Z140" s="190"/>
      <c r="AA140" s="190"/>
      <c r="AB140" s="190"/>
      <c r="AC140" s="190"/>
      <c r="AD140" s="190"/>
      <c r="AE140" s="190"/>
      <c r="AF140" s="190"/>
      <c r="AG140" s="190"/>
      <c r="AH140" s="190"/>
      <c r="AI140" s="190"/>
      <c r="AJ140" s="190"/>
      <c r="AK140" s="190"/>
      <c r="AL140" s="190"/>
    </row>
    <row r="141" spans="1:38">
      <c r="A141" s="190"/>
      <c r="B141" s="190"/>
      <c r="C141" s="190"/>
      <c r="D141" s="190"/>
      <c r="E141" s="190"/>
      <c r="F141" s="190"/>
      <c r="G141" s="190"/>
      <c r="H141" s="190"/>
      <c r="I141" s="190"/>
      <c r="J141" s="190"/>
      <c r="K141" s="190"/>
      <c r="L141" s="190"/>
      <c r="M141" s="190"/>
      <c r="N141" s="190"/>
      <c r="O141" s="190"/>
      <c r="P141" s="190"/>
      <c r="Q141" s="190"/>
      <c r="R141" s="190"/>
      <c r="S141" s="190"/>
      <c r="T141" s="190"/>
      <c r="U141" s="190"/>
      <c r="V141" s="190"/>
      <c r="W141" s="190"/>
      <c r="X141" s="190"/>
      <c r="Y141" s="190"/>
      <c r="Z141" s="190"/>
      <c r="AA141" s="190"/>
      <c r="AB141" s="190"/>
      <c r="AC141" s="190"/>
      <c r="AD141" s="190"/>
      <c r="AE141" s="190"/>
      <c r="AF141" s="190"/>
      <c r="AG141" s="190"/>
      <c r="AH141" s="190"/>
      <c r="AI141" s="190"/>
      <c r="AJ141" s="190"/>
      <c r="AK141" s="190"/>
      <c r="AL141" s="190"/>
    </row>
    <row r="142" spans="1:38">
      <c r="A142" s="190"/>
      <c r="B142" s="190"/>
      <c r="C142" s="190"/>
      <c r="D142" s="190"/>
      <c r="E142" s="190"/>
      <c r="F142" s="190"/>
      <c r="G142" s="190"/>
      <c r="H142" s="190"/>
      <c r="I142" s="190"/>
      <c r="J142" s="190"/>
      <c r="K142" s="190"/>
      <c r="L142" s="190"/>
      <c r="M142" s="190"/>
      <c r="N142" s="190"/>
      <c r="O142" s="190"/>
      <c r="P142" s="190"/>
      <c r="Q142" s="190"/>
      <c r="R142" s="190"/>
      <c r="S142" s="190"/>
      <c r="T142" s="190"/>
      <c r="U142" s="190"/>
      <c r="V142" s="190"/>
      <c r="W142" s="190"/>
      <c r="X142" s="190"/>
      <c r="Y142" s="190"/>
      <c r="Z142" s="190"/>
      <c r="AA142" s="190"/>
      <c r="AB142" s="190"/>
      <c r="AC142" s="190"/>
      <c r="AD142" s="190"/>
      <c r="AE142" s="190"/>
      <c r="AF142" s="190"/>
      <c r="AG142" s="190"/>
      <c r="AH142" s="190"/>
      <c r="AI142" s="190"/>
      <c r="AJ142" s="190"/>
      <c r="AK142" s="190"/>
      <c r="AL142" s="190"/>
    </row>
    <row r="143" spans="1:38">
      <c r="A143" s="190"/>
      <c r="B143" s="190"/>
      <c r="C143" s="190"/>
      <c r="D143" s="190"/>
      <c r="E143" s="190"/>
      <c r="F143" s="190"/>
      <c r="G143" s="190"/>
      <c r="H143" s="190"/>
      <c r="I143" s="190"/>
      <c r="J143" s="190"/>
      <c r="K143" s="190"/>
      <c r="L143" s="190"/>
      <c r="M143" s="190"/>
      <c r="N143" s="190"/>
      <c r="O143" s="190"/>
      <c r="P143" s="190"/>
      <c r="Q143" s="190"/>
      <c r="R143" s="190"/>
      <c r="S143" s="190"/>
      <c r="T143" s="190"/>
      <c r="U143" s="190"/>
      <c r="V143" s="190"/>
      <c r="W143" s="190"/>
      <c r="X143" s="190"/>
      <c r="Y143" s="190"/>
      <c r="Z143" s="190"/>
      <c r="AA143" s="190"/>
      <c r="AB143" s="190"/>
      <c r="AC143" s="190"/>
      <c r="AD143" s="190"/>
      <c r="AE143" s="190"/>
      <c r="AF143" s="190"/>
      <c r="AG143" s="190"/>
      <c r="AH143" s="190"/>
      <c r="AI143" s="190"/>
      <c r="AJ143" s="190"/>
      <c r="AK143" s="190"/>
      <c r="AL143" s="190"/>
    </row>
    <row r="144" spans="1:38">
      <c r="A144" s="190"/>
      <c r="B144" s="190"/>
      <c r="C144" s="190"/>
      <c r="D144" s="190"/>
      <c r="E144" s="190"/>
      <c r="F144" s="190"/>
      <c r="G144" s="190"/>
      <c r="H144" s="190"/>
      <c r="I144" s="190"/>
      <c r="J144" s="190"/>
      <c r="K144" s="190"/>
      <c r="L144" s="190"/>
      <c r="M144" s="190"/>
      <c r="N144" s="190"/>
      <c r="O144" s="190"/>
      <c r="P144" s="190"/>
      <c r="Q144" s="190"/>
      <c r="R144" s="190"/>
      <c r="S144" s="190"/>
      <c r="T144" s="190"/>
      <c r="U144" s="190"/>
      <c r="V144" s="190"/>
      <c r="W144" s="190"/>
      <c r="X144" s="190"/>
      <c r="Y144" s="190"/>
      <c r="Z144" s="190"/>
      <c r="AA144" s="190"/>
      <c r="AB144" s="190"/>
      <c r="AC144" s="190"/>
      <c r="AD144" s="190"/>
      <c r="AE144" s="190"/>
      <c r="AF144" s="190"/>
      <c r="AG144" s="190"/>
      <c r="AH144" s="190"/>
      <c r="AI144" s="190"/>
      <c r="AJ144" s="190"/>
      <c r="AK144" s="190"/>
      <c r="AL144" s="190"/>
    </row>
    <row r="145" spans="1:38">
      <c r="A145" s="190"/>
      <c r="B145" s="190"/>
      <c r="C145" s="190"/>
      <c r="D145" s="190"/>
      <c r="E145" s="190"/>
      <c r="F145" s="190"/>
      <c r="G145" s="190"/>
      <c r="H145" s="190"/>
      <c r="I145" s="190"/>
      <c r="J145" s="190"/>
      <c r="K145" s="190"/>
      <c r="L145" s="190"/>
      <c r="M145" s="190"/>
      <c r="N145" s="190"/>
      <c r="O145" s="190"/>
      <c r="P145" s="190"/>
      <c r="Q145" s="190"/>
      <c r="R145" s="190"/>
      <c r="S145" s="190"/>
      <c r="T145" s="190"/>
      <c r="U145" s="190"/>
      <c r="V145" s="190"/>
      <c r="W145" s="190"/>
      <c r="X145" s="190"/>
      <c r="Y145" s="190"/>
      <c r="Z145" s="190"/>
      <c r="AA145" s="190"/>
      <c r="AB145" s="190"/>
      <c r="AC145" s="190"/>
      <c r="AD145" s="190"/>
      <c r="AE145" s="190"/>
      <c r="AF145" s="190"/>
      <c r="AG145" s="190"/>
      <c r="AH145" s="190"/>
      <c r="AI145" s="190"/>
      <c r="AJ145" s="190"/>
      <c r="AK145" s="190"/>
      <c r="AL145" s="190"/>
    </row>
    <row r="146" spans="1:38">
      <c r="A146" s="190"/>
      <c r="B146" s="190"/>
      <c r="C146" s="190"/>
      <c r="D146" s="190"/>
      <c r="E146" s="190"/>
      <c r="F146" s="190"/>
      <c r="G146" s="190"/>
      <c r="H146" s="190"/>
      <c r="I146" s="190"/>
      <c r="J146" s="190"/>
      <c r="K146" s="190"/>
      <c r="L146" s="190"/>
      <c r="M146" s="190"/>
      <c r="N146" s="190"/>
      <c r="O146" s="190"/>
      <c r="P146" s="190"/>
      <c r="Q146" s="190"/>
      <c r="R146" s="190"/>
      <c r="S146" s="190"/>
      <c r="T146" s="190"/>
      <c r="U146" s="190"/>
      <c r="V146" s="190"/>
      <c r="W146" s="190"/>
      <c r="X146" s="190"/>
      <c r="Y146" s="190"/>
      <c r="Z146" s="190"/>
      <c r="AA146" s="190"/>
      <c r="AB146" s="190"/>
      <c r="AC146" s="190"/>
      <c r="AD146" s="190"/>
      <c r="AE146" s="190"/>
      <c r="AF146" s="190"/>
      <c r="AG146" s="190"/>
      <c r="AH146" s="190"/>
      <c r="AI146" s="190"/>
      <c r="AJ146" s="190"/>
      <c r="AK146" s="190"/>
      <c r="AL146" s="190"/>
    </row>
    <row r="147" spans="1:38">
      <c r="A147" s="190"/>
      <c r="B147" s="190"/>
      <c r="C147" s="190"/>
      <c r="D147" s="190"/>
      <c r="E147" s="190"/>
      <c r="F147" s="190"/>
      <c r="G147" s="190"/>
      <c r="H147" s="190"/>
      <c r="I147" s="190"/>
      <c r="J147" s="190"/>
      <c r="K147" s="190"/>
      <c r="L147" s="190"/>
      <c r="M147" s="190"/>
      <c r="N147" s="190"/>
      <c r="O147" s="190"/>
      <c r="P147" s="190"/>
      <c r="Q147" s="190"/>
      <c r="R147" s="190"/>
      <c r="S147" s="190"/>
      <c r="T147" s="190"/>
      <c r="U147" s="190"/>
      <c r="V147" s="190"/>
      <c r="W147" s="190"/>
      <c r="X147" s="190"/>
      <c r="Y147" s="190"/>
      <c r="Z147" s="190"/>
      <c r="AA147" s="190"/>
      <c r="AB147" s="190"/>
      <c r="AC147" s="190"/>
      <c r="AD147" s="190"/>
      <c r="AE147" s="190"/>
      <c r="AF147" s="190"/>
      <c r="AG147" s="190"/>
      <c r="AH147" s="190"/>
      <c r="AI147" s="190"/>
      <c r="AJ147" s="190"/>
      <c r="AK147" s="190"/>
      <c r="AL147" s="190"/>
    </row>
    <row r="148" spans="1:38">
      <c r="A148" s="190"/>
      <c r="B148" s="190"/>
      <c r="C148" s="190"/>
      <c r="D148" s="190"/>
      <c r="E148" s="190"/>
      <c r="F148" s="190"/>
      <c r="G148" s="190"/>
      <c r="H148" s="190"/>
      <c r="I148" s="190"/>
      <c r="J148" s="190"/>
      <c r="K148" s="190"/>
      <c r="L148" s="190"/>
      <c r="M148" s="190"/>
      <c r="N148" s="190"/>
      <c r="O148" s="190"/>
      <c r="P148" s="190"/>
      <c r="Q148" s="190"/>
      <c r="R148" s="190"/>
      <c r="S148" s="190"/>
      <c r="T148" s="190"/>
      <c r="U148" s="190"/>
      <c r="V148" s="190"/>
      <c r="W148" s="190"/>
      <c r="X148" s="190"/>
      <c r="Y148" s="190"/>
      <c r="Z148" s="190"/>
      <c r="AA148" s="190"/>
      <c r="AB148" s="190"/>
      <c r="AC148" s="190"/>
      <c r="AD148" s="190"/>
      <c r="AE148" s="190"/>
      <c r="AF148" s="190"/>
      <c r="AG148" s="190"/>
      <c r="AH148" s="190"/>
      <c r="AI148" s="190"/>
      <c r="AJ148" s="190"/>
      <c r="AK148" s="190"/>
      <c r="AL148" s="190"/>
    </row>
    <row r="149" spans="1:38">
      <c r="A149" s="190"/>
      <c r="B149" s="190"/>
      <c r="C149" s="190"/>
      <c r="D149" s="190"/>
      <c r="E149" s="190"/>
      <c r="F149" s="190"/>
      <c r="G149" s="190"/>
      <c r="H149" s="190"/>
      <c r="I149" s="190"/>
      <c r="J149" s="190"/>
      <c r="K149" s="190"/>
      <c r="L149" s="190"/>
      <c r="M149" s="190"/>
      <c r="N149" s="190"/>
      <c r="O149" s="190"/>
      <c r="P149" s="190"/>
      <c r="Q149" s="190"/>
      <c r="R149" s="190"/>
      <c r="S149" s="190"/>
      <c r="T149" s="190"/>
      <c r="U149" s="190"/>
      <c r="V149" s="190"/>
      <c r="W149" s="190"/>
      <c r="X149" s="190"/>
      <c r="Y149" s="190"/>
      <c r="Z149" s="190"/>
      <c r="AA149" s="190"/>
      <c r="AB149" s="190"/>
      <c r="AC149" s="190"/>
      <c r="AD149" s="190"/>
      <c r="AE149" s="190"/>
      <c r="AF149" s="190"/>
      <c r="AG149" s="190"/>
      <c r="AH149" s="190"/>
      <c r="AI149" s="190"/>
      <c r="AJ149" s="190"/>
      <c r="AK149" s="190"/>
      <c r="AL149" s="190"/>
    </row>
    <row r="150" spans="1:38">
      <c r="A150" s="190"/>
      <c r="B150" s="190"/>
      <c r="C150" s="190"/>
      <c r="D150" s="190"/>
      <c r="E150" s="190"/>
      <c r="F150" s="190"/>
      <c r="G150" s="190"/>
      <c r="H150" s="190"/>
      <c r="I150" s="190"/>
      <c r="J150" s="190"/>
      <c r="K150" s="190"/>
      <c r="L150" s="190"/>
      <c r="M150" s="190"/>
      <c r="N150" s="190"/>
      <c r="O150" s="190"/>
      <c r="P150" s="190"/>
      <c r="Q150" s="190"/>
      <c r="R150" s="190"/>
      <c r="S150" s="190"/>
      <c r="T150" s="190"/>
      <c r="U150" s="190"/>
      <c r="V150" s="190"/>
      <c r="W150" s="190"/>
      <c r="X150" s="190"/>
      <c r="Y150" s="190"/>
      <c r="Z150" s="190"/>
      <c r="AA150" s="190"/>
      <c r="AB150" s="190"/>
      <c r="AC150" s="190"/>
      <c r="AD150" s="190"/>
      <c r="AE150" s="190"/>
      <c r="AF150" s="190"/>
      <c r="AG150" s="190"/>
      <c r="AH150" s="190"/>
      <c r="AI150" s="190"/>
      <c r="AJ150" s="190"/>
      <c r="AK150" s="190"/>
      <c r="AL150" s="190"/>
    </row>
    <row r="151" spans="1:38">
      <c r="A151" s="190"/>
      <c r="B151" s="190"/>
      <c r="C151" s="190"/>
      <c r="D151" s="190"/>
      <c r="E151" s="190"/>
      <c r="F151" s="190"/>
      <c r="G151" s="190"/>
      <c r="H151" s="190"/>
      <c r="I151" s="190"/>
      <c r="J151" s="190"/>
      <c r="K151" s="190"/>
      <c r="L151" s="190"/>
      <c r="M151" s="190"/>
      <c r="N151" s="190"/>
      <c r="O151" s="190"/>
      <c r="P151" s="190"/>
      <c r="Q151" s="190"/>
      <c r="R151" s="190"/>
      <c r="S151" s="190"/>
      <c r="T151" s="190"/>
      <c r="U151" s="190"/>
      <c r="V151" s="190"/>
      <c r="W151" s="190"/>
      <c r="X151" s="190"/>
      <c r="Y151" s="190"/>
      <c r="Z151" s="190"/>
      <c r="AA151" s="190"/>
      <c r="AB151" s="190"/>
      <c r="AC151" s="190"/>
      <c r="AD151" s="190"/>
      <c r="AE151" s="190"/>
      <c r="AF151" s="190"/>
      <c r="AG151" s="190"/>
      <c r="AH151" s="190"/>
      <c r="AI151" s="190"/>
      <c r="AJ151" s="190"/>
      <c r="AK151" s="190"/>
      <c r="AL151" s="190"/>
    </row>
    <row r="152" spans="1:38">
      <c r="A152" s="190"/>
      <c r="B152" s="190"/>
      <c r="C152" s="190"/>
      <c r="D152" s="190"/>
      <c r="E152" s="190"/>
      <c r="F152" s="190"/>
      <c r="G152" s="190"/>
      <c r="H152" s="190"/>
      <c r="I152" s="190"/>
      <c r="J152" s="190"/>
      <c r="K152" s="190"/>
      <c r="L152" s="190"/>
      <c r="M152" s="190"/>
      <c r="N152" s="190"/>
      <c r="O152" s="190"/>
      <c r="P152" s="190"/>
      <c r="Q152" s="190"/>
      <c r="R152" s="190"/>
      <c r="S152" s="190"/>
      <c r="T152" s="190"/>
      <c r="U152" s="190"/>
      <c r="V152" s="190"/>
      <c r="W152" s="190"/>
      <c r="X152" s="190"/>
      <c r="Y152" s="190"/>
      <c r="Z152" s="190"/>
      <c r="AA152" s="190"/>
      <c r="AB152" s="190"/>
      <c r="AC152" s="190"/>
      <c r="AD152" s="190"/>
      <c r="AE152" s="190"/>
      <c r="AF152" s="190"/>
      <c r="AG152" s="190"/>
      <c r="AH152" s="190"/>
      <c r="AI152" s="190"/>
      <c r="AJ152" s="190"/>
      <c r="AK152" s="190"/>
      <c r="AL152" s="190"/>
    </row>
    <row r="153" spans="1:38">
      <c r="A153" s="190"/>
      <c r="B153" s="190"/>
      <c r="C153" s="190"/>
      <c r="D153" s="190"/>
      <c r="E153" s="190"/>
      <c r="F153" s="190"/>
      <c r="G153" s="190"/>
      <c r="H153" s="190"/>
      <c r="I153" s="190"/>
      <c r="J153" s="190"/>
      <c r="K153" s="190"/>
      <c r="L153" s="190"/>
      <c r="M153" s="190"/>
      <c r="N153" s="190"/>
      <c r="O153" s="190"/>
      <c r="P153" s="190"/>
      <c r="Q153" s="190"/>
      <c r="R153" s="190"/>
      <c r="S153" s="190"/>
      <c r="T153" s="190"/>
      <c r="U153" s="190"/>
      <c r="V153" s="190"/>
      <c r="W153" s="190"/>
      <c r="X153" s="190"/>
      <c r="Y153" s="190"/>
      <c r="Z153" s="190"/>
      <c r="AA153" s="190"/>
      <c r="AB153" s="190"/>
      <c r="AC153" s="190"/>
      <c r="AD153" s="190"/>
      <c r="AE153" s="190"/>
      <c r="AF153" s="190"/>
      <c r="AG153" s="190"/>
      <c r="AH153" s="190"/>
      <c r="AI153" s="190"/>
      <c r="AJ153" s="190"/>
      <c r="AK153" s="190"/>
      <c r="AL153" s="190"/>
    </row>
    <row r="154" spans="1:38">
      <c r="A154" s="190"/>
      <c r="B154" s="190"/>
      <c r="C154" s="190"/>
      <c r="D154" s="190"/>
      <c r="E154" s="190"/>
      <c r="F154" s="190"/>
      <c r="G154" s="190"/>
      <c r="H154" s="190"/>
      <c r="I154" s="190"/>
      <c r="J154" s="190"/>
      <c r="K154" s="190"/>
      <c r="L154" s="190"/>
      <c r="M154" s="190"/>
      <c r="N154" s="190"/>
      <c r="O154" s="190"/>
      <c r="P154" s="190"/>
      <c r="Q154" s="190"/>
      <c r="R154" s="190"/>
      <c r="S154" s="190"/>
      <c r="T154" s="190"/>
      <c r="U154" s="190"/>
      <c r="V154" s="190"/>
      <c r="W154" s="190"/>
      <c r="X154" s="190"/>
      <c r="Y154" s="190"/>
      <c r="Z154" s="190"/>
      <c r="AA154" s="190"/>
      <c r="AB154" s="190"/>
      <c r="AC154" s="190"/>
      <c r="AD154" s="190"/>
      <c r="AE154" s="190"/>
      <c r="AF154" s="190"/>
      <c r="AG154" s="190"/>
      <c r="AH154" s="190"/>
      <c r="AI154" s="190"/>
      <c r="AJ154" s="190"/>
      <c r="AK154" s="190"/>
      <c r="AL154" s="190"/>
    </row>
    <row r="155" spans="1:38">
      <c r="A155" s="190"/>
      <c r="B155" s="190"/>
      <c r="C155" s="190"/>
      <c r="D155" s="190"/>
      <c r="E155" s="190"/>
      <c r="F155" s="190"/>
      <c r="G155" s="190"/>
      <c r="H155" s="190"/>
      <c r="I155" s="190"/>
      <c r="J155" s="190"/>
      <c r="K155" s="190"/>
      <c r="L155" s="190"/>
      <c r="M155" s="190"/>
      <c r="N155" s="190"/>
      <c r="O155" s="190"/>
      <c r="P155" s="190"/>
      <c r="Q155" s="190"/>
      <c r="R155" s="190"/>
      <c r="S155" s="190"/>
      <c r="T155" s="190"/>
      <c r="U155" s="190"/>
      <c r="V155" s="190"/>
      <c r="W155" s="190"/>
      <c r="X155" s="190"/>
      <c r="Y155" s="190"/>
      <c r="Z155" s="190"/>
      <c r="AA155" s="190"/>
      <c r="AB155" s="190"/>
      <c r="AC155" s="190"/>
      <c r="AD155" s="190"/>
      <c r="AE155" s="190"/>
      <c r="AF155" s="190"/>
      <c r="AG155" s="190"/>
      <c r="AH155" s="190"/>
      <c r="AI155" s="190"/>
      <c r="AJ155" s="190"/>
      <c r="AK155" s="190"/>
      <c r="AL155" s="190"/>
    </row>
    <row r="156" spans="1:38">
      <c r="A156" s="190"/>
      <c r="B156" s="190"/>
      <c r="C156" s="190"/>
      <c r="D156" s="190"/>
      <c r="E156" s="190"/>
      <c r="F156" s="190"/>
      <c r="G156" s="190"/>
      <c r="H156" s="190"/>
      <c r="I156" s="190"/>
      <c r="J156" s="190"/>
      <c r="K156" s="190"/>
      <c r="L156" s="190"/>
      <c r="M156" s="190"/>
      <c r="N156" s="190"/>
      <c r="O156" s="190"/>
      <c r="P156" s="190"/>
      <c r="Q156" s="190"/>
      <c r="R156" s="190"/>
      <c r="S156" s="190"/>
      <c r="T156" s="190"/>
      <c r="U156" s="190"/>
      <c r="V156" s="190"/>
      <c r="W156" s="190"/>
      <c r="X156" s="190"/>
      <c r="Y156" s="190"/>
      <c r="Z156" s="190"/>
      <c r="AA156" s="190"/>
      <c r="AB156" s="190"/>
      <c r="AC156" s="190"/>
      <c r="AD156" s="190"/>
      <c r="AE156" s="190"/>
      <c r="AF156" s="190"/>
      <c r="AG156" s="190"/>
      <c r="AH156" s="190"/>
      <c r="AI156" s="190"/>
      <c r="AJ156" s="190"/>
      <c r="AK156" s="190"/>
      <c r="AL156" s="190"/>
    </row>
    <row r="157" spans="1:38">
      <c r="A157" s="190"/>
      <c r="B157" s="190"/>
      <c r="C157" s="190"/>
      <c r="D157" s="190"/>
      <c r="E157" s="190"/>
      <c r="F157" s="190"/>
      <c r="G157" s="190"/>
      <c r="H157" s="190"/>
      <c r="I157" s="190"/>
      <c r="J157" s="190"/>
      <c r="K157" s="190"/>
      <c r="L157" s="190"/>
      <c r="M157" s="190"/>
      <c r="N157" s="190"/>
      <c r="O157" s="190"/>
      <c r="P157" s="190"/>
      <c r="Q157" s="190"/>
      <c r="R157" s="190"/>
      <c r="S157" s="190"/>
      <c r="T157" s="190"/>
      <c r="U157" s="190"/>
      <c r="V157" s="190"/>
      <c r="W157" s="190"/>
      <c r="X157" s="190"/>
      <c r="Y157" s="190"/>
      <c r="Z157" s="190"/>
      <c r="AA157" s="190"/>
      <c r="AB157" s="190"/>
      <c r="AC157" s="190"/>
      <c r="AD157" s="190"/>
      <c r="AE157" s="190"/>
      <c r="AF157" s="190"/>
      <c r="AG157" s="190"/>
      <c r="AH157" s="190"/>
      <c r="AI157" s="190"/>
      <c r="AJ157" s="190"/>
      <c r="AK157" s="190"/>
      <c r="AL157" s="190"/>
    </row>
    <row r="158" spans="1:38">
      <c r="A158" s="190"/>
      <c r="B158" s="190"/>
      <c r="C158" s="190"/>
      <c r="D158" s="190"/>
      <c r="E158" s="190"/>
      <c r="F158" s="190"/>
      <c r="G158" s="190"/>
      <c r="H158" s="190"/>
      <c r="I158" s="190"/>
      <c r="J158" s="190"/>
      <c r="K158" s="190"/>
      <c r="L158" s="190"/>
      <c r="M158" s="190"/>
      <c r="N158" s="190"/>
      <c r="O158" s="190"/>
      <c r="P158" s="190"/>
      <c r="Q158" s="190"/>
      <c r="R158" s="190"/>
      <c r="S158" s="190"/>
      <c r="T158" s="190"/>
      <c r="U158" s="190"/>
      <c r="V158" s="190"/>
      <c r="W158" s="190"/>
      <c r="X158" s="190"/>
      <c r="Y158" s="190"/>
      <c r="Z158" s="190"/>
      <c r="AA158" s="190"/>
      <c r="AB158" s="190"/>
      <c r="AC158" s="190"/>
      <c r="AD158" s="190"/>
      <c r="AE158" s="190"/>
      <c r="AF158" s="190"/>
      <c r="AG158" s="190"/>
      <c r="AH158" s="190"/>
      <c r="AI158" s="190"/>
      <c r="AJ158" s="190"/>
      <c r="AK158" s="190"/>
      <c r="AL158" s="190"/>
    </row>
    <row r="159" spans="1:38">
      <c r="A159" s="190"/>
      <c r="B159" s="190"/>
      <c r="C159" s="190"/>
      <c r="D159" s="190"/>
      <c r="E159" s="190"/>
      <c r="F159" s="190"/>
      <c r="G159" s="190"/>
      <c r="H159" s="190"/>
      <c r="I159" s="190"/>
      <c r="J159" s="190"/>
      <c r="K159" s="190"/>
      <c r="L159" s="190"/>
      <c r="M159" s="190"/>
      <c r="N159" s="190"/>
      <c r="O159" s="190"/>
      <c r="P159" s="190"/>
      <c r="Q159" s="190"/>
      <c r="R159" s="190"/>
      <c r="S159" s="190"/>
      <c r="T159" s="190"/>
      <c r="U159" s="190"/>
      <c r="V159" s="190"/>
      <c r="W159" s="190"/>
      <c r="X159" s="190"/>
      <c r="Y159" s="190"/>
      <c r="Z159" s="190"/>
      <c r="AA159" s="190"/>
      <c r="AB159" s="190"/>
      <c r="AC159" s="190"/>
      <c r="AD159" s="190"/>
      <c r="AE159" s="190"/>
      <c r="AF159" s="190"/>
      <c r="AG159" s="190"/>
      <c r="AH159" s="190"/>
      <c r="AI159" s="190"/>
      <c r="AJ159" s="190"/>
      <c r="AK159" s="190"/>
      <c r="AL159" s="190"/>
    </row>
    <row r="160" spans="1:38">
      <c r="A160" s="190"/>
      <c r="B160" s="190"/>
      <c r="C160" s="190"/>
      <c r="D160" s="190"/>
      <c r="E160" s="190"/>
      <c r="F160" s="190"/>
      <c r="G160" s="190"/>
      <c r="H160" s="190"/>
      <c r="I160" s="190"/>
      <c r="J160" s="190"/>
      <c r="K160" s="190"/>
      <c r="L160" s="190"/>
      <c r="M160" s="190"/>
      <c r="N160" s="190"/>
      <c r="O160" s="190"/>
      <c r="P160" s="190"/>
      <c r="Q160" s="190"/>
      <c r="R160" s="190"/>
      <c r="S160" s="190"/>
      <c r="T160" s="190"/>
      <c r="U160" s="190"/>
      <c r="V160" s="190"/>
      <c r="W160" s="190"/>
      <c r="X160" s="190"/>
      <c r="Y160" s="190"/>
      <c r="Z160" s="190"/>
      <c r="AA160" s="190"/>
      <c r="AB160" s="190"/>
      <c r="AC160" s="190"/>
      <c r="AD160" s="190"/>
      <c r="AE160" s="190"/>
      <c r="AF160" s="190"/>
      <c r="AG160" s="190"/>
      <c r="AH160" s="190"/>
      <c r="AI160" s="190"/>
      <c r="AJ160" s="190"/>
      <c r="AK160" s="190"/>
      <c r="AL160" s="190"/>
    </row>
    <row r="161" spans="1:38">
      <c r="A161" s="190"/>
      <c r="B161" s="190"/>
      <c r="C161" s="190"/>
      <c r="D161" s="190"/>
      <c r="E161" s="190"/>
      <c r="F161" s="190"/>
      <c r="G161" s="190"/>
      <c r="H161" s="190"/>
      <c r="I161" s="190"/>
      <c r="J161" s="190"/>
      <c r="K161" s="190"/>
      <c r="L161" s="190"/>
      <c r="M161" s="190"/>
      <c r="N161" s="190"/>
      <c r="O161" s="190"/>
      <c r="P161" s="190"/>
      <c r="Q161" s="190"/>
      <c r="R161" s="190"/>
      <c r="S161" s="190"/>
      <c r="T161" s="190"/>
      <c r="U161" s="190"/>
      <c r="V161" s="190"/>
      <c r="W161" s="190"/>
      <c r="X161" s="190"/>
      <c r="Y161" s="190"/>
      <c r="Z161" s="190"/>
      <c r="AA161" s="190"/>
      <c r="AB161" s="190"/>
      <c r="AC161" s="190"/>
      <c r="AD161" s="190"/>
      <c r="AE161" s="190"/>
      <c r="AF161" s="190"/>
      <c r="AG161" s="190"/>
      <c r="AH161" s="190"/>
      <c r="AI161" s="190"/>
      <c r="AJ161" s="190"/>
      <c r="AK161" s="190"/>
      <c r="AL161" s="190"/>
    </row>
    <row r="162" spans="1:38">
      <c r="A162" s="190"/>
      <c r="B162" s="190"/>
      <c r="C162" s="190"/>
      <c r="D162" s="190"/>
      <c r="E162" s="190"/>
      <c r="F162" s="190"/>
      <c r="G162" s="190"/>
      <c r="H162" s="190"/>
      <c r="I162" s="190"/>
      <c r="J162" s="190"/>
      <c r="K162" s="190"/>
      <c r="L162" s="190"/>
      <c r="M162" s="190"/>
      <c r="N162" s="190"/>
      <c r="O162" s="190"/>
      <c r="P162" s="190"/>
      <c r="Q162" s="190"/>
      <c r="R162" s="190"/>
      <c r="S162" s="190"/>
      <c r="T162" s="190"/>
      <c r="U162" s="190"/>
      <c r="V162" s="190"/>
      <c r="W162" s="190"/>
      <c r="X162" s="190"/>
      <c r="Y162" s="190"/>
      <c r="Z162" s="190"/>
      <c r="AA162" s="190"/>
      <c r="AB162" s="190"/>
      <c r="AC162" s="190"/>
      <c r="AD162" s="190"/>
      <c r="AE162" s="190"/>
      <c r="AF162" s="190"/>
      <c r="AG162" s="190"/>
      <c r="AH162" s="190"/>
      <c r="AI162" s="190"/>
      <c r="AJ162" s="190"/>
      <c r="AK162" s="190"/>
      <c r="AL162" s="190"/>
    </row>
    <row r="163" spans="1:38">
      <c r="A163" s="190"/>
      <c r="B163" s="190"/>
      <c r="C163" s="190"/>
      <c r="D163" s="190"/>
      <c r="E163" s="190"/>
      <c r="F163" s="190"/>
      <c r="G163" s="190"/>
      <c r="H163" s="190"/>
      <c r="I163" s="190"/>
      <c r="J163" s="190"/>
      <c r="K163" s="190"/>
      <c r="L163" s="190"/>
      <c r="M163" s="190"/>
      <c r="N163" s="190"/>
      <c r="O163" s="190"/>
      <c r="P163" s="190"/>
      <c r="Q163" s="190"/>
      <c r="R163" s="190"/>
      <c r="S163" s="190"/>
      <c r="T163" s="190"/>
      <c r="U163" s="190"/>
      <c r="V163" s="190"/>
      <c r="W163" s="190"/>
      <c r="X163" s="190"/>
      <c r="Y163" s="190"/>
      <c r="Z163" s="190"/>
      <c r="AA163" s="190"/>
      <c r="AB163" s="190"/>
      <c r="AC163" s="190"/>
      <c r="AD163" s="190"/>
      <c r="AE163" s="190"/>
      <c r="AF163" s="190"/>
      <c r="AG163" s="190"/>
      <c r="AH163" s="190"/>
      <c r="AI163" s="190"/>
      <c r="AJ163" s="190"/>
      <c r="AK163" s="190"/>
      <c r="AL163" s="190"/>
    </row>
    <row r="164" spans="1:38">
      <c r="A164" s="190"/>
      <c r="B164" s="190"/>
      <c r="C164" s="190"/>
      <c r="D164" s="190"/>
      <c r="E164" s="190"/>
      <c r="F164" s="190"/>
      <c r="G164" s="190"/>
      <c r="H164" s="190"/>
      <c r="I164" s="190"/>
      <c r="J164" s="190"/>
      <c r="K164" s="190"/>
      <c r="L164" s="190"/>
      <c r="M164" s="190"/>
      <c r="N164" s="190"/>
      <c r="O164" s="190"/>
      <c r="P164" s="190"/>
      <c r="Q164" s="190"/>
      <c r="R164" s="190"/>
      <c r="S164" s="190"/>
      <c r="T164" s="190"/>
      <c r="U164" s="190"/>
      <c r="V164" s="190"/>
      <c r="W164" s="190"/>
      <c r="X164" s="190"/>
      <c r="Y164" s="190"/>
      <c r="Z164" s="190"/>
      <c r="AA164" s="190"/>
      <c r="AB164" s="190"/>
      <c r="AC164" s="190"/>
      <c r="AD164" s="190"/>
      <c r="AE164" s="190"/>
      <c r="AF164" s="190"/>
      <c r="AG164" s="190"/>
      <c r="AH164" s="190"/>
      <c r="AI164" s="190"/>
      <c r="AJ164" s="190"/>
      <c r="AK164" s="190"/>
      <c r="AL164" s="190"/>
    </row>
    <row r="165" spans="1:38">
      <c r="A165" s="190"/>
      <c r="B165" s="190"/>
      <c r="C165" s="190"/>
      <c r="D165" s="190"/>
      <c r="E165" s="190"/>
      <c r="F165" s="190"/>
      <c r="G165" s="190"/>
      <c r="H165" s="190"/>
      <c r="I165" s="190"/>
      <c r="J165" s="190"/>
      <c r="K165" s="190"/>
      <c r="L165" s="190"/>
      <c r="M165" s="190"/>
      <c r="N165" s="190"/>
      <c r="O165" s="190"/>
      <c r="P165" s="190"/>
      <c r="Q165" s="190"/>
      <c r="R165" s="190"/>
      <c r="S165" s="190"/>
      <c r="T165" s="190"/>
      <c r="U165" s="190"/>
      <c r="V165" s="190"/>
      <c r="W165" s="190"/>
      <c r="X165" s="190"/>
      <c r="Y165" s="190"/>
      <c r="Z165" s="190"/>
      <c r="AA165" s="190"/>
      <c r="AB165" s="190"/>
      <c r="AC165" s="190"/>
      <c r="AD165" s="190"/>
      <c r="AE165" s="190"/>
      <c r="AF165" s="190"/>
      <c r="AG165" s="190"/>
      <c r="AH165" s="190"/>
      <c r="AI165" s="190"/>
      <c r="AJ165" s="190"/>
      <c r="AK165" s="190"/>
      <c r="AL165" s="190"/>
    </row>
    <row r="166" spans="1:38">
      <c r="A166" s="190"/>
      <c r="B166" s="190"/>
      <c r="C166" s="190"/>
      <c r="D166" s="190"/>
      <c r="E166" s="190"/>
      <c r="F166" s="190"/>
      <c r="G166" s="190"/>
      <c r="H166" s="190"/>
      <c r="I166" s="190"/>
      <c r="J166" s="190"/>
      <c r="K166" s="190"/>
      <c r="L166" s="190"/>
      <c r="M166" s="190"/>
      <c r="N166" s="190"/>
      <c r="O166" s="190"/>
      <c r="P166" s="190"/>
      <c r="Q166" s="190"/>
      <c r="R166" s="190"/>
      <c r="S166" s="190"/>
      <c r="T166" s="190"/>
      <c r="U166" s="190"/>
      <c r="V166" s="190"/>
      <c r="W166" s="190"/>
      <c r="X166" s="190"/>
      <c r="Y166" s="190"/>
      <c r="Z166" s="190"/>
      <c r="AA166" s="190"/>
      <c r="AB166" s="190"/>
      <c r="AC166" s="190"/>
      <c r="AD166" s="190"/>
      <c r="AE166" s="190"/>
      <c r="AF166" s="190"/>
      <c r="AG166" s="190"/>
      <c r="AH166" s="190"/>
      <c r="AI166" s="190"/>
      <c r="AJ166" s="190"/>
      <c r="AK166" s="190"/>
      <c r="AL166" s="190"/>
    </row>
    <row r="167" spans="1:38">
      <c r="A167" s="190"/>
      <c r="B167" s="190"/>
      <c r="C167" s="190"/>
      <c r="D167" s="190"/>
      <c r="E167" s="190"/>
      <c r="F167" s="190"/>
      <c r="G167" s="190"/>
      <c r="H167" s="190"/>
      <c r="I167" s="190"/>
      <c r="J167" s="190"/>
      <c r="K167" s="190"/>
      <c r="L167" s="190"/>
      <c r="M167" s="190"/>
      <c r="N167" s="190"/>
      <c r="O167" s="190"/>
      <c r="P167" s="190"/>
      <c r="Q167" s="190"/>
      <c r="R167" s="190"/>
      <c r="S167" s="190"/>
      <c r="T167" s="190"/>
      <c r="U167" s="190"/>
      <c r="V167" s="190"/>
      <c r="W167" s="190"/>
      <c r="X167" s="190"/>
      <c r="Y167" s="190"/>
      <c r="Z167" s="190"/>
      <c r="AA167" s="190"/>
      <c r="AB167" s="190"/>
      <c r="AC167" s="190"/>
      <c r="AD167" s="190"/>
      <c r="AE167" s="190"/>
      <c r="AF167" s="190"/>
      <c r="AG167" s="190"/>
      <c r="AH167" s="190"/>
      <c r="AI167" s="190"/>
      <c r="AJ167" s="190"/>
      <c r="AK167" s="190"/>
      <c r="AL167" s="190"/>
    </row>
    <row r="168" spans="1:38">
      <c r="A168" s="190"/>
      <c r="B168" s="190"/>
      <c r="C168" s="190"/>
      <c r="D168" s="190"/>
      <c r="E168" s="190"/>
      <c r="F168" s="190"/>
      <c r="G168" s="190"/>
      <c r="H168" s="190"/>
      <c r="I168" s="190"/>
      <c r="J168" s="190"/>
      <c r="K168" s="190"/>
      <c r="L168" s="190"/>
      <c r="M168" s="190"/>
      <c r="N168" s="190"/>
      <c r="O168" s="190"/>
      <c r="P168" s="190"/>
      <c r="Q168" s="190"/>
      <c r="R168" s="190"/>
      <c r="S168" s="190"/>
      <c r="T168" s="190"/>
      <c r="U168" s="190"/>
      <c r="V168" s="190"/>
      <c r="W168" s="190"/>
      <c r="X168" s="190"/>
      <c r="Y168" s="190"/>
      <c r="Z168" s="190"/>
      <c r="AA168" s="190"/>
      <c r="AB168" s="190"/>
      <c r="AC168" s="190"/>
      <c r="AD168" s="190"/>
      <c r="AE168" s="190"/>
      <c r="AF168" s="190"/>
      <c r="AG168" s="190"/>
      <c r="AH168" s="190"/>
      <c r="AI168" s="190"/>
      <c r="AJ168" s="190"/>
      <c r="AK168" s="190"/>
      <c r="AL168" s="190"/>
    </row>
    <row r="169" spans="1:38">
      <c r="A169" s="190"/>
      <c r="B169" s="190"/>
      <c r="C169" s="190"/>
      <c r="D169" s="190"/>
      <c r="E169" s="190"/>
      <c r="F169" s="190"/>
      <c r="G169" s="190"/>
      <c r="H169" s="190"/>
      <c r="I169" s="190"/>
      <c r="J169" s="190"/>
      <c r="K169" s="190"/>
      <c r="L169" s="190"/>
      <c r="M169" s="190"/>
      <c r="N169" s="190"/>
      <c r="O169" s="190"/>
      <c r="P169" s="190"/>
      <c r="Q169" s="190"/>
      <c r="R169" s="190"/>
      <c r="S169" s="190"/>
      <c r="T169" s="190"/>
      <c r="U169" s="190"/>
      <c r="V169" s="190"/>
      <c r="W169" s="190"/>
      <c r="X169" s="190"/>
      <c r="Y169" s="190"/>
      <c r="Z169" s="190"/>
      <c r="AA169" s="190"/>
      <c r="AB169" s="190"/>
      <c r="AC169" s="190"/>
      <c r="AD169" s="190"/>
      <c r="AE169" s="190"/>
      <c r="AF169" s="190"/>
      <c r="AG169" s="190"/>
      <c r="AH169" s="190"/>
      <c r="AI169" s="190"/>
      <c r="AJ169" s="190"/>
      <c r="AK169" s="190"/>
      <c r="AL169" s="190"/>
    </row>
    <row r="170" spans="1:38">
      <c r="A170" s="190"/>
      <c r="B170" s="190"/>
      <c r="C170" s="190"/>
      <c r="D170" s="190"/>
      <c r="E170" s="190"/>
      <c r="F170" s="190"/>
      <c r="G170" s="190"/>
      <c r="H170" s="190"/>
      <c r="I170" s="190"/>
      <c r="J170" s="190"/>
      <c r="K170" s="190"/>
      <c r="L170" s="190"/>
      <c r="M170" s="190"/>
      <c r="N170" s="190"/>
      <c r="O170" s="190"/>
      <c r="P170" s="190"/>
      <c r="Q170" s="190"/>
      <c r="R170" s="190"/>
      <c r="S170" s="190"/>
      <c r="T170" s="190"/>
      <c r="U170" s="190"/>
      <c r="V170" s="190"/>
      <c r="W170" s="190"/>
      <c r="X170" s="190"/>
      <c r="Y170" s="190"/>
      <c r="Z170" s="190"/>
      <c r="AA170" s="190"/>
      <c r="AB170" s="190"/>
      <c r="AC170" s="190"/>
      <c r="AD170" s="190"/>
      <c r="AE170" s="190"/>
      <c r="AF170" s="190"/>
      <c r="AG170" s="190"/>
      <c r="AH170" s="190"/>
      <c r="AI170" s="190"/>
      <c r="AJ170" s="190"/>
      <c r="AK170" s="190"/>
      <c r="AL170" s="190"/>
    </row>
    <row r="171" spans="1:38">
      <c r="A171" s="190"/>
      <c r="B171" s="190"/>
      <c r="C171" s="190"/>
      <c r="D171" s="190"/>
      <c r="E171" s="190"/>
      <c r="F171" s="190"/>
      <c r="G171" s="190"/>
      <c r="H171" s="190"/>
      <c r="I171" s="190"/>
      <c r="J171" s="190"/>
      <c r="K171" s="190"/>
      <c r="L171" s="190"/>
      <c r="M171" s="190"/>
      <c r="N171" s="190"/>
      <c r="O171" s="190"/>
      <c r="P171" s="190"/>
      <c r="Q171" s="190"/>
      <c r="R171" s="190"/>
      <c r="S171" s="190"/>
      <c r="T171" s="190"/>
      <c r="U171" s="190"/>
      <c r="V171" s="190"/>
      <c r="W171" s="190"/>
      <c r="X171" s="190"/>
      <c r="Y171" s="190"/>
      <c r="Z171" s="190"/>
      <c r="AA171" s="190"/>
      <c r="AB171" s="190"/>
      <c r="AC171" s="190"/>
      <c r="AD171" s="190"/>
      <c r="AE171" s="190"/>
      <c r="AF171" s="190"/>
      <c r="AG171" s="190"/>
      <c r="AH171" s="190"/>
      <c r="AI171" s="190"/>
      <c r="AJ171" s="190"/>
      <c r="AK171" s="190"/>
      <c r="AL171" s="190"/>
    </row>
    <row r="172" spans="1:38">
      <c r="A172" s="190"/>
      <c r="B172" s="190"/>
      <c r="C172" s="190"/>
      <c r="D172" s="190"/>
      <c r="E172" s="190"/>
      <c r="F172" s="190"/>
      <c r="G172" s="190"/>
      <c r="H172" s="190"/>
      <c r="I172" s="190"/>
      <c r="J172" s="190"/>
      <c r="K172" s="190"/>
      <c r="L172" s="190"/>
      <c r="M172" s="190"/>
      <c r="N172" s="190"/>
      <c r="O172" s="190"/>
      <c r="P172" s="190"/>
      <c r="Q172" s="190"/>
      <c r="R172" s="190"/>
      <c r="S172" s="190"/>
      <c r="T172" s="190"/>
      <c r="U172" s="190"/>
      <c r="V172" s="190"/>
      <c r="W172" s="190"/>
      <c r="X172" s="190"/>
      <c r="Y172" s="190"/>
      <c r="Z172" s="190"/>
      <c r="AA172" s="190"/>
      <c r="AB172" s="190"/>
      <c r="AC172" s="190"/>
      <c r="AD172" s="190"/>
      <c r="AE172" s="190"/>
      <c r="AF172" s="190"/>
      <c r="AG172" s="190"/>
      <c r="AH172" s="190"/>
      <c r="AI172" s="190"/>
      <c r="AJ172" s="190"/>
      <c r="AK172" s="190"/>
      <c r="AL172" s="190"/>
    </row>
    <row r="173" spans="1:38">
      <c r="A173" s="190"/>
      <c r="B173" s="190"/>
      <c r="C173" s="190"/>
      <c r="D173" s="190"/>
      <c r="E173" s="190"/>
      <c r="F173" s="190"/>
      <c r="G173" s="190"/>
      <c r="H173" s="190"/>
      <c r="I173" s="190"/>
      <c r="J173" s="190"/>
      <c r="K173" s="190"/>
      <c r="L173" s="190"/>
      <c r="M173" s="190"/>
      <c r="N173" s="190"/>
      <c r="O173" s="190"/>
      <c r="P173" s="190"/>
      <c r="Q173" s="190"/>
      <c r="R173" s="190"/>
      <c r="S173" s="190"/>
      <c r="T173" s="190"/>
      <c r="U173" s="190"/>
      <c r="V173" s="190"/>
      <c r="W173" s="190"/>
      <c r="X173" s="190"/>
      <c r="Y173" s="190"/>
      <c r="Z173" s="190"/>
      <c r="AA173" s="190"/>
      <c r="AB173" s="190"/>
      <c r="AC173" s="190"/>
      <c r="AD173" s="190"/>
      <c r="AE173" s="190"/>
      <c r="AF173" s="190"/>
      <c r="AG173" s="190"/>
      <c r="AH173" s="190"/>
      <c r="AI173" s="190"/>
      <c r="AJ173" s="190"/>
      <c r="AK173" s="190"/>
      <c r="AL173" s="190"/>
    </row>
    <row r="174" spans="1:38">
      <c r="A174" s="190"/>
      <c r="B174" s="190"/>
      <c r="C174" s="190"/>
      <c r="D174" s="190"/>
      <c r="E174" s="190"/>
      <c r="F174" s="190"/>
      <c r="G174" s="190"/>
      <c r="H174" s="190"/>
      <c r="I174" s="190"/>
      <c r="J174" s="190"/>
      <c r="K174" s="190"/>
      <c r="L174" s="190"/>
      <c r="M174" s="190"/>
      <c r="N174" s="190"/>
      <c r="O174" s="190"/>
      <c r="P174" s="190"/>
      <c r="Q174" s="190"/>
      <c r="R174" s="190"/>
      <c r="S174" s="190"/>
      <c r="T174" s="190"/>
      <c r="U174" s="190"/>
      <c r="V174" s="190"/>
      <c r="W174" s="190"/>
      <c r="X174" s="190"/>
      <c r="Y174" s="190"/>
      <c r="Z174" s="190"/>
      <c r="AA174" s="190"/>
      <c r="AB174" s="190"/>
      <c r="AC174" s="190"/>
      <c r="AD174" s="190"/>
      <c r="AE174" s="190"/>
      <c r="AF174" s="190"/>
      <c r="AG174" s="190"/>
      <c r="AH174" s="190"/>
      <c r="AI174" s="190"/>
      <c r="AJ174" s="190"/>
      <c r="AK174" s="190"/>
      <c r="AL174" s="190"/>
    </row>
    <row r="175" spans="1:38">
      <c r="A175" s="190"/>
      <c r="B175" s="190"/>
      <c r="C175" s="190"/>
      <c r="D175" s="190"/>
      <c r="E175" s="190"/>
      <c r="F175" s="190"/>
      <c r="G175" s="190"/>
      <c r="H175" s="190"/>
      <c r="I175" s="190"/>
      <c r="J175" s="190"/>
      <c r="K175" s="190"/>
      <c r="L175" s="190"/>
      <c r="M175" s="190"/>
      <c r="N175" s="190"/>
      <c r="O175" s="190"/>
      <c r="P175" s="190"/>
      <c r="Q175" s="190"/>
      <c r="R175" s="190"/>
      <c r="S175" s="190"/>
      <c r="T175" s="190"/>
      <c r="U175" s="190"/>
      <c r="V175" s="190"/>
      <c r="W175" s="190"/>
      <c r="X175" s="190"/>
      <c r="Y175" s="190"/>
      <c r="Z175" s="190"/>
      <c r="AA175" s="190"/>
      <c r="AB175" s="190"/>
      <c r="AC175" s="190"/>
      <c r="AD175" s="190"/>
      <c r="AE175" s="190"/>
      <c r="AF175" s="190"/>
      <c r="AG175" s="190"/>
      <c r="AH175" s="190"/>
      <c r="AI175" s="190"/>
      <c r="AJ175" s="190"/>
      <c r="AK175" s="190"/>
      <c r="AL175" s="190"/>
    </row>
    <row r="176" spans="1:38">
      <c r="A176" s="190"/>
      <c r="B176" s="190"/>
      <c r="C176" s="190"/>
      <c r="D176" s="190"/>
      <c r="E176" s="190"/>
      <c r="F176" s="190"/>
      <c r="G176" s="190"/>
      <c r="H176" s="190"/>
      <c r="I176" s="190"/>
      <c r="J176" s="190"/>
      <c r="K176" s="190"/>
      <c r="L176" s="190"/>
      <c r="M176" s="190"/>
      <c r="N176" s="190"/>
      <c r="O176" s="190"/>
      <c r="P176" s="190"/>
      <c r="Q176" s="190"/>
      <c r="R176" s="190"/>
      <c r="S176" s="190"/>
      <c r="T176" s="190"/>
      <c r="U176" s="190"/>
      <c r="V176" s="190"/>
      <c r="W176" s="190"/>
      <c r="X176" s="190"/>
      <c r="Y176" s="190"/>
      <c r="Z176" s="190"/>
      <c r="AA176" s="190"/>
      <c r="AB176" s="190"/>
      <c r="AC176" s="190"/>
      <c r="AD176" s="190"/>
      <c r="AE176" s="190"/>
      <c r="AF176" s="190"/>
      <c r="AG176" s="190"/>
      <c r="AH176" s="190"/>
      <c r="AI176" s="190"/>
      <c r="AJ176" s="190"/>
      <c r="AK176" s="190"/>
      <c r="AL176" s="190"/>
    </row>
    <row r="177" spans="1:38">
      <c r="A177" s="190"/>
      <c r="B177" s="190"/>
      <c r="C177" s="190"/>
      <c r="D177" s="190"/>
      <c r="E177" s="190"/>
      <c r="F177" s="190"/>
      <c r="G177" s="190"/>
      <c r="H177" s="190"/>
      <c r="I177" s="190"/>
      <c r="J177" s="190"/>
      <c r="K177" s="190"/>
      <c r="L177" s="190"/>
      <c r="M177" s="190"/>
      <c r="N177" s="190"/>
      <c r="O177" s="190"/>
      <c r="P177" s="190"/>
      <c r="Q177" s="190"/>
      <c r="R177" s="190"/>
      <c r="S177" s="190"/>
      <c r="T177" s="190"/>
      <c r="U177" s="190"/>
      <c r="V177" s="190"/>
      <c r="W177" s="190"/>
      <c r="X177" s="190"/>
      <c r="Y177" s="190"/>
      <c r="Z177" s="190"/>
      <c r="AA177" s="190"/>
      <c r="AB177" s="190"/>
      <c r="AC177" s="190"/>
      <c r="AD177" s="190"/>
      <c r="AE177" s="190"/>
      <c r="AF177" s="190"/>
      <c r="AG177" s="190"/>
      <c r="AH177" s="190"/>
      <c r="AI177" s="190"/>
      <c r="AJ177" s="190"/>
      <c r="AK177" s="190"/>
      <c r="AL177" s="190"/>
    </row>
    <row r="178" spans="1:38">
      <c r="A178" s="190"/>
      <c r="B178" s="190"/>
      <c r="C178" s="190"/>
      <c r="D178" s="190"/>
      <c r="E178" s="190"/>
      <c r="F178" s="190"/>
      <c r="G178" s="190"/>
      <c r="H178" s="190"/>
      <c r="I178" s="190"/>
      <c r="J178" s="190"/>
      <c r="K178" s="190"/>
      <c r="L178" s="190"/>
      <c r="M178" s="190"/>
      <c r="N178" s="190"/>
      <c r="O178" s="190"/>
      <c r="P178" s="190"/>
      <c r="Q178" s="190"/>
      <c r="R178" s="190"/>
      <c r="S178" s="190"/>
      <c r="T178" s="190"/>
      <c r="U178" s="190"/>
      <c r="V178" s="190"/>
      <c r="W178" s="190"/>
      <c r="X178" s="190"/>
      <c r="Y178" s="190"/>
      <c r="Z178" s="190"/>
      <c r="AA178" s="190"/>
      <c r="AB178" s="190"/>
      <c r="AC178" s="190"/>
      <c r="AD178" s="190"/>
      <c r="AE178" s="190"/>
      <c r="AF178" s="190"/>
      <c r="AG178" s="190"/>
      <c r="AH178" s="190"/>
      <c r="AI178" s="190"/>
      <c r="AJ178" s="190"/>
      <c r="AK178" s="190"/>
      <c r="AL178" s="190"/>
    </row>
    <row r="179" spans="1:38">
      <c r="A179" s="190"/>
      <c r="B179" s="190"/>
      <c r="C179" s="190"/>
      <c r="D179" s="190"/>
      <c r="E179" s="190"/>
      <c r="F179" s="190"/>
      <c r="G179" s="190"/>
      <c r="H179" s="190"/>
      <c r="I179" s="190"/>
      <c r="J179" s="190"/>
      <c r="K179" s="190"/>
      <c r="L179" s="190"/>
      <c r="M179" s="190"/>
      <c r="N179" s="190"/>
      <c r="O179" s="190"/>
      <c r="P179" s="190"/>
      <c r="Q179" s="190"/>
      <c r="R179" s="190"/>
      <c r="S179" s="190"/>
      <c r="T179" s="190"/>
      <c r="U179" s="190"/>
      <c r="V179" s="190"/>
      <c r="W179" s="190"/>
      <c r="X179" s="190"/>
      <c r="Y179" s="190"/>
      <c r="Z179" s="190"/>
      <c r="AA179" s="190"/>
      <c r="AB179" s="190"/>
      <c r="AC179" s="190"/>
      <c r="AD179" s="190"/>
      <c r="AE179" s="190"/>
      <c r="AF179" s="190"/>
      <c r="AG179" s="190"/>
      <c r="AH179" s="190"/>
      <c r="AI179" s="190"/>
      <c r="AJ179" s="190"/>
      <c r="AK179" s="190"/>
      <c r="AL179" s="190"/>
    </row>
    <row r="180" spans="1:38">
      <c r="A180" s="190"/>
      <c r="B180" s="190"/>
      <c r="C180" s="190"/>
      <c r="D180" s="190"/>
      <c r="E180" s="190"/>
      <c r="F180" s="190"/>
      <c r="G180" s="190"/>
      <c r="H180" s="190"/>
      <c r="I180" s="190"/>
      <c r="J180" s="190"/>
      <c r="K180" s="190"/>
      <c r="L180" s="190"/>
      <c r="M180" s="190"/>
      <c r="N180" s="190"/>
      <c r="O180" s="190"/>
      <c r="P180" s="190"/>
      <c r="Q180" s="190"/>
      <c r="R180" s="190"/>
      <c r="S180" s="190"/>
      <c r="T180" s="190"/>
      <c r="U180" s="190"/>
      <c r="V180" s="190"/>
      <c r="W180" s="190"/>
      <c r="X180" s="190"/>
      <c r="Y180" s="190"/>
      <c r="Z180" s="190"/>
      <c r="AA180" s="190"/>
      <c r="AB180" s="190"/>
      <c r="AC180" s="190"/>
      <c r="AD180" s="190"/>
      <c r="AE180" s="190"/>
      <c r="AF180" s="190"/>
      <c r="AG180" s="190"/>
      <c r="AH180" s="190"/>
      <c r="AI180" s="190"/>
      <c r="AJ180" s="190"/>
      <c r="AK180" s="190"/>
      <c r="AL180" s="190"/>
    </row>
    <row r="181" spans="1:38">
      <c r="A181" s="190"/>
      <c r="B181" s="190"/>
      <c r="C181" s="190"/>
      <c r="D181" s="190"/>
      <c r="E181" s="190"/>
      <c r="F181" s="190"/>
      <c r="G181" s="190"/>
      <c r="H181" s="190"/>
      <c r="I181" s="190"/>
      <c r="J181" s="190"/>
      <c r="K181" s="190"/>
      <c r="L181" s="190"/>
      <c r="M181" s="190"/>
      <c r="N181" s="190"/>
      <c r="O181" s="190"/>
      <c r="P181" s="190"/>
      <c r="Q181" s="190"/>
      <c r="R181" s="190"/>
      <c r="S181" s="190"/>
      <c r="T181" s="190"/>
      <c r="U181" s="190"/>
      <c r="V181" s="190"/>
      <c r="W181" s="190"/>
      <c r="X181" s="190"/>
      <c r="Y181" s="190"/>
      <c r="Z181" s="190"/>
      <c r="AA181" s="190"/>
      <c r="AB181" s="190"/>
      <c r="AC181" s="190"/>
      <c r="AD181" s="190"/>
      <c r="AE181" s="190"/>
      <c r="AF181" s="190"/>
      <c r="AG181" s="190"/>
      <c r="AH181" s="190"/>
      <c r="AI181" s="190"/>
      <c r="AJ181" s="190"/>
      <c r="AK181" s="190"/>
      <c r="AL181" s="190"/>
    </row>
    <row r="182" spans="1:38">
      <c r="A182" s="190"/>
      <c r="B182" s="190"/>
      <c r="C182" s="190"/>
      <c r="D182" s="190"/>
      <c r="E182" s="190"/>
      <c r="F182" s="190"/>
      <c r="G182" s="190"/>
      <c r="H182" s="190"/>
      <c r="I182" s="190"/>
      <c r="J182" s="190"/>
      <c r="K182" s="190"/>
      <c r="L182" s="190"/>
      <c r="M182" s="190"/>
      <c r="N182" s="190"/>
      <c r="O182" s="190"/>
      <c r="P182" s="190"/>
      <c r="Q182" s="190"/>
      <c r="R182" s="190"/>
      <c r="S182" s="190"/>
      <c r="T182" s="190"/>
      <c r="U182" s="190"/>
      <c r="V182" s="190"/>
      <c r="W182" s="190"/>
      <c r="X182" s="190"/>
      <c r="Y182" s="190"/>
      <c r="Z182" s="190"/>
      <c r="AA182" s="190"/>
      <c r="AB182" s="190"/>
      <c r="AC182" s="190"/>
      <c r="AD182" s="190"/>
      <c r="AE182" s="190"/>
      <c r="AF182" s="190"/>
      <c r="AG182" s="190"/>
      <c r="AH182" s="190"/>
      <c r="AI182" s="190"/>
      <c r="AJ182" s="190"/>
      <c r="AK182" s="190"/>
      <c r="AL182" s="190"/>
    </row>
    <row r="183" spans="1:38">
      <c r="A183" s="190"/>
      <c r="B183" s="190"/>
      <c r="C183" s="190"/>
      <c r="D183" s="190"/>
      <c r="E183" s="190"/>
      <c r="F183" s="190"/>
      <c r="G183" s="190"/>
      <c r="H183" s="190"/>
      <c r="I183" s="190"/>
      <c r="J183" s="190"/>
      <c r="K183" s="190"/>
      <c r="L183" s="190"/>
      <c r="M183" s="190"/>
      <c r="N183" s="190"/>
      <c r="O183" s="190"/>
      <c r="P183" s="190"/>
      <c r="Q183" s="190"/>
      <c r="R183" s="190"/>
      <c r="S183" s="190"/>
      <c r="T183" s="190"/>
      <c r="U183" s="190"/>
      <c r="V183" s="190"/>
      <c r="W183" s="190"/>
      <c r="X183" s="190"/>
      <c r="Y183" s="190"/>
      <c r="Z183" s="190"/>
      <c r="AA183" s="190"/>
      <c r="AB183" s="190"/>
      <c r="AC183" s="190"/>
      <c r="AD183" s="190"/>
      <c r="AE183" s="190"/>
      <c r="AF183" s="190"/>
      <c r="AG183" s="190"/>
      <c r="AH183" s="190"/>
      <c r="AI183" s="190"/>
      <c r="AJ183" s="190"/>
      <c r="AK183" s="190"/>
      <c r="AL183" s="190"/>
    </row>
    <row r="184" spans="1:38">
      <c r="A184" s="190"/>
      <c r="B184" s="190"/>
      <c r="C184" s="190"/>
      <c r="D184" s="190"/>
      <c r="E184" s="190"/>
      <c r="F184" s="190"/>
      <c r="G184" s="190"/>
      <c r="H184" s="190"/>
      <c r="I184" s="190"/>
      <c r="J184" s="190"/>
      <c r="K184" s="190"/>
      <c r="L184" s="190"/>
      <c r="M184" s="190"/>
      <c r="N184" s="190"/>
      <c r="O184" s="190"/>
      <c r="P184" s="190"/>
      <c r="Q184" s="190"/>
      <c r="R184" s="190"/>
      <c r="S184" s="190"/>
      <c r="T184" s="190"/>
      <c r="U184" s="190"/>
      <c r="V184" s="190"/>
      <c r="W184" s="190"/>
      <c r="X184" s="190"/>
      <c r="Y184" s="190"/>
      <c r="Z184" s="190"/>
      <c r="AA184" s="190"/>
      <c r="AB184" s="190"/>
      <c r="AC184" s="190"/>
      <c r="AD184" s="190"/>
      <c r="AE184" s="190"/>
      <c r="AF184" s="190"/>
      <c r="AG184" s="190"/>
      <c r="AH184" s="190"/>
      <c r="AI184" s="190"/>
      <c r="AJ184" s="190"/>
      <c r="AK184" s="190"/>
      <c r="AL184" s="190"/>
    </row>
    <row r="185" spans="1:38">
      <c r="A185" s="190"/>
      <c r="B185" s="190"/>
      <c r="C185" s="190"/>
      <c r="D185" s="190"/>
      <c r="E185" s="190"/>
      <c r="F185" s="190"/>
      <c r="G185" s="190"/>
      <c r="H185" s="190"/>
      <c r="I185" s="190"/>
      <c r="J185" s="190"/>
      <c r="K185" s="190"/>
      <c r="L185" s="190"/>
      <c r="M185" s="190"/>
      <c r="N185" s="190"/>
      <c r="O185" s="190"/>
      <c r="P185" s="190"/>
      <c r="Q185" s="190"/>
      <c r="R185" s="190"/>
      <c r="S185" s="190"/>
      <c r="T185" s="190"/>
      <c r="U185" s="190"/>
      <c r="V185" s="190"/>
      <c r="W185" s="190"/>
      <c r="X185" s="190"/>
      <c r="Y185" s="190"/>
      <c r="Z185" s="190"/>
      <c r="AA185" s="190"/>
      <c r="AB185" s="190"/>
      <c r="AC185" s="190"/>
      <c r="AD185" s="190"/>
      <c r="AE185" s="190"/>
      <c r="AF185" s="190"/>
      <c r="AG185" s="190"/>
      <c r="AH185" s="190"/>
      <c r="AI185" s="190"/>
      <c r="AJ185" s="190"/>
      <c r="AK185" s="190"/>
      <c r="AL185" s="190"/>
    </row>
    <row r="186" spans="1:38">
      <c r="A186" s="190"/>
      <c r="B186" s="190"/>
      <c r="C186" s="190"/>
      <c r="D186" s="190"/>
      <c r="E186" s="190"/>
      <c r="F186" s="190"/>
      <c r="G186" s="190"/>
      <c r="H186" s="190"/>
      <c r="I186" s="190"/>
      <c r="J186" s="190"/>
      <c r="K186" s="190"/>
      <c r="L186" s="190"/>
      <c r="M186" s="190"/>
      <c r="N186" s="190"/>
      <c r="O186" s="190"/>
      <c r="P186" s="190"/>
      <c r="Q186" s="190"/>
      <c r="R186" s="190"/>
      <c r="S186" s="190"/>
      <c r="T186" s="190"/>
      <c r="U186" s="190"/>
      <c r="V186" s="190"/>
      <c r="W186" s="190"/>
      <c r="X186" s="190"/>
      <c r="Y186" s="190"/>
      <c r="Z186" s="190"/>
      <c r="AA186" s="190"/>
      <c r="AB186" s="190"/>
      <c r="AC186" s="190"/>
      <c r="AD186" s="190"/>
      <c r="AE186" s="190"/>
      <c r="AF186" s="190"/>
      <c r="AG186" s="190"/>
      <c r="AH186" s="190"/>
      <c r="AI186" s="190"/>
      <c r="AJ186" s="190"/>
      <c r="AK186" s="190"/>
      <c r="AL186" s="190"/>
    </row>
    <row r="187" spans="1:38">
      <c r="A187" s="190"/>
      <c r="B187" s="190"/>
      <c r="C187" s="190"/>
      <c r="D187" s="190"/>
      <c r="E187" s="190"/>
      <c r="F187" s="190"/>
      <c r="G187" s="190"/>
      <c r="H187" s="190"/>
      <c r="I187" s="190"/>
      <c r="J187" s="190"/>
      <c r="K187" s="190"/>
      <c r="L187" s="190"/>
      <c r="M187" s="190"/>
      <c r="N187" s="190"/>
      <c r="O187" s="190"/>
      <c r="P187" s="190"/>
      <c r="Q187" s="190"/>
      <c r="R187" s="190"/>
      <c r="S187" s="190"/>
      <c r="T187" s="190"/>
      <c r="U187" s="190"/>
      <c r="V187" s="190"/>
      <c r="W187" s="190"/>
      <c r="X187" s="190"/>
      <c r="Y187" s="190"/>
      <c r="Z187" s="190"/>
      <c r="AA187" s="190"/>
      <c r="AB187" s="190"/>
      <c r="AC187" s="190"/>
      <c r="AD187" s="190"/>
      <c r="AE187" s="190"/>
      <c r="AF187" s="190"/>
      <c r="AG187" s="190"/>
      <c r="AH187" s="190"/>
      <c r="AI187" s="190"/>
      <c r="AJ187" s="190"/>
      <c r="AK187" s="190"/>
      <c r="AL187" s="190"/>
    </row>
    <row r="188" spans="1:38">
      <c r="A188" s="190"/>
      <c r="B188" s="190"/>
      <c r="C188" s="190"/>
      <c r="D188" s="190"/>
      <c r="E188" s="190"/>
      <c r="F188" s="190"/>
      <c r="G188" s="190"/>
      <c r="H188" s="190"/>
      <c r="I188" s="190"/>
      <c r="J188" s="190"/>
      <c r="K188" s="190"/>
      <c r="L188" s="190"/>
      <c r="M188" s="190"/>
      <c r="N188" s="190"/>
      <c r="O188" s="190"/>
      <c r="P188" s="190"/>
      <c r="Q188" s="190"/>
      <c r="R188" s="190"/>
      <c r="S188" s="190"/>
      <c r="T188" s="190"/>
      <c r="U188" s="190"/>
      <c r="V188" s="190"/>
      <c r="W188" s="190"/>
      <c r="X188" s="190"/>
      <c r="Y188" s="190"/>
      <c r="Z188" s="190"/>
      <c r="AA188" s="190"/>
      <c r="AB188" s="190"/>
      <c r="AC188" s="190"/>
      <c r="AD188" s="190"/>
      <c r="AE188" s="190"/>
      <c r="AF188" s="190"/>
      <c r="AG188" s="190"/>
      <c r="AH188" s="190"/>
      <c r="AI188" s="190"/>
      <c r="AJ188" s="190"/>
      <c r="AK188" s="190"/>
      <c r="AL188" s="190"/>
    </row>
    <row r="189" spans="1:38">
      <c r="A189" s="190"/>
      <c r="B189" s="190"/>
      <c r="C189" s="190"/>
      <c r="D189" s="190"/>
      <c r="E189" s="190"/>
      <c r="F189" s="190"/>
      <c r="G189" s="190"/>
      <c r="H189" s="190"/>
      <c r="I189" s="190"/>
      <c r="J189" s="190"/>
      <c r="K189" s="190"/>
      <c r="L189" s="190"/>
      <c r="M189" s="190"/>
      <c r="N189" s="190"/>
      <c r="O189" s="190"/>
      <c r="P189" s="190"/>
      <c r="Q189" s="190"/>
      <c r="R189" s="190"/>
      <c r="S189" s="190"/>
      <c r="T189" s="190"/>
      <c r="U189" s="190"/>
      <c r="V189" s="190"/>
      <c r="W189" s="190"/>
      <c r="X189" s="190"/>
      <c r="Y189" s="190"/>
      <c r="Z189" s="190"/>
      <c r="AA189" s="190"/>
      <c r="AB189" s="190"/>
      <c r="AC189" s="190"/>
      <c r="AD189" s="190"/>
      <c r="AE189" s="190"/>
      <c r="AF189" s="190"/>
      <c r="AG189" s="190"/>
      <c r="AH189" s="190"/>
      <c r="AI189" s="190"/>
      <c r="AJ189" s="190"/>
      <c r="AK189" s="190"/>
      <c r="AL189" s="190"/>
    </row>
    <row r="190" spans="1:38">
      <c r="A190" s="190"/>
      <c r="B190" s="190"/>
      <c r="C190" s="190"/>
      <c r="D190" s="190"/>
      <c r="E190" s="190"/>
      <c r="F190" s="190"/>
      <c r="G190" s="190"/>
      <c r="H190" s="190"/>
      <c r="I190" s="190"/>
      <c r="J190" s="190"/>
      <c r="K190" s="190"/>
      <c r="L190" s="190"/>
      <c r="M190" s="190"/>
      <c r="N190" s="190"/>
      <c r="O190" s="190"/>
      <c r="P190" s="190"/>
      <c r="Q190" s="190"/>
      <c r="R190" s="190"/>
      <c r="S190" s="190"/>
      <c r="T190" s="190"/>
      <c r="U190" s="190"/>
      <c r="V190" s="190"/>
      <c r="W190" s="190"/>
      <c r="X190" s="190"/>
      <c r="Y190" s="190"/>
      <c r="Z190" s="190"/>
      <c r="AA190" s="190"/>
      <c r="AB190" s="190"/>
      <c r="AC190" s="190"/>
      <c r="AD190" s="190"/>
      <c r="AE190" s="190"/>
      <c r="AF190" s="190"/>
      <c r="AG190" s="190"/>
      <c r="AH190" s="190"/>
      <c r="AI190" s="190"/>
      <c r="AJ190" s="190"/>
      <c r="AK190" s="190"/>
      <c r="AL190" s="190"/>
    </row>
    <row r="191" spans="1:38">
      <c r="A191" s="190"/>
      <c r="B191" s="190"/>
      <c r="C191" s="190"/>
      <c r="D191" s="190"/>
      <c r="E191" s="190"/>
      <c r="F191" s="190"/>
      <c r="G191" s="190"/>
      <c r="H191" s="190"/>
      <c r="I191" s="190"/>
      <c r="J191" s="190"/>
      <c r="K191" s="190"/>
      <c r="L191" s="190"/>
      <c r="M191" s="190"/>
      <c r="N191" s="190"/>
      <c r="O191" s="190"/>
      <c r="P191" s="190"/>
      <c r="Q191" s="190"/>
      <c r="R191" s="190"/>
      <c r="S191" s="190"/>
      <c r="T191" s="190"/>
      <c r="U191" s="190"/>
      <c r="V191" s="190"/>
      <c r="W191" s="190"/>
      <c r="X191" s="190"/>
      <c r="Y191" s="190"/>
      <c r="Z191" s="190"/>
      <c r="AA191" s="190"/>
      <c r="AB191" s="190"/>
      <c r="AC191" s="190"/>
      <c r="AD191" s="190"/>
      <c r="AE191" s="190"/>
      <c r="AF191" s="190"/>
      <c r="AG191" s="190"/>
      <c r="AH191" s="190"/>
      <c r="AI191" s="190"/>
      <c r="AJ191" s="190"/>
      <c r="AK191" s="190"/>
      <c r="AL191" s="190"/>
    </row>
    <row r="192" spans="1:38">
      <c r="A192" s="190"/>
      <c r="B192" s="190"/>
      <c r="C192" s="190"/>
      <c r="D192" s="190"/>
      <c r="E192" s="190"/>
      <c r="F192" s="190"/>
      <c r="G192" s="190"/>
      <c r="H192" s="190"/>
      <c r="I192" s="190"/>
      <c r="J192" s="190"/>
      <c r="K192" s="190"/>
      <c r="L192" s="190"/>
      <c r="M192" s="190"/>
      <c r="N192" s="190"/>
      <c r="O192" s="190"/>
      <c r="P192" s="190"/>
      <c r="Q192" s="190"/>
      <c r="R192" s="190"/>
      <c r="S192" s="190"/>
      <c r="T192" s="190"/>
      <c r="U192" s="190"/>
      <c r="V192" s="190"/>
      <c r="W192" s="190"/>
      <c r="X192" s="190"/>
      <c r="Y192" s="190"/>
      <c r="Z192" s="190"/>
      <c r="AA192" s="190"/>
      <c r="AB192" s="190"/>
      <c r="AC192" s="190"/>
      <c r="AD192" s="190"/>
      <c r="AE192" s="190"/>
      <c r="AF192" s="190"/>
      <c r="AG192" s="190"/>
      <c r="AH192" s="190"/>
      <c r="AI192" s="190"/>
      <c r="AJ192" s="190"/>
      <c r="AK192" s="190"/>
      <c r="AL192" s="190"/>
    </row>
    <row r="193" spans="1:38">
      <c r="A193" s="190"/>
      <c r="B193" s="190"/>
      <c r="C193" s="190"/>
      <c r="D193" s="190"/>
      <c r="E193" s="190"/>
      <c r="F193" s="190"/>
      <c r="G193" s="190"/>
      <c r="H193" s="190"/>
      <c r="I193" s="190"/>
      <c r="J193" s="190"/>
      <c r="K193" s="190"/>
      <c r="L193" s="190"/>
      <c r="M193" s="190"/>
      <c r="N193" s="190"/>
      <c r="O193" s="190"/>
      <c r="P193" s="190"/>
      <c r="Q193" s="190"/>
      <c r="R193" s="190"/>
      <c r="S193" s="190"/>
      <c r="T193" s="190"/>
      <c r="U193" s="190"/>
      <c r="V193" s="190"/>
      <c r="W193" s="190"/>
      <c r="X193" s="190"/>
      <c r="Y193" s="190"/>
      <c r="Z193" s="190"/>
      <c r="AA193" s="190"/>
      <c r="AB193" s="190"/>
      <c r="AC193" s="190"/>
      <c r="AD193" s="190"/>
      <c r="AE193" s="190"/>
      <c r="AF193" s="190"/>
      <c r="AG193" s="190"/>
      <c r="AH193" s="190"/>
      <c r="AI193" s="190"/>
      <c r="AJ193" s="190"/>
      <c r="AK193" s="190"/>
      <c r="AL193" s="190"/>
    </row>
    <row r="194" spans="1:38">
      <c r="A194" s="190"/>
      <c r="B194" s="190"/>
      <c r="C194" s="190"/>
      <c r="D194" s="190"/>
      <c r="E194" s="190"/>
      <c r="F194" s="190"/>
      <c r="G194" s="190"/>
      <c r="H194" s="190"/>
      <c r="I194" s="190"/>
      <c r="J194" s="190"/>
      <c r="K194" s="190"/>
      <c r="L194" s="190"/>
      <c r="M194" s="190"/>
      <c r="N194" s="190"/>
      <c r="O194" s="190"/>
      <c r="P194" s="190"/>
      <c r="Q194" s="190"/>
      <c r="R194" s="190"/>
      <c r="S194" s="190"/>
      <c r="T194" s="190"/>
      <c r="U194" s="190"/>
      <c r="V194" s="190"/>
      <c r="W194" s="190"/>
      <c r="X194" s="190"/>
      <c r="Y194" s="190"/>
      <c r="Z194" s="190"/>
      <c r="AA194" s="190"/>
      <c r="AB194" s="190"/>
      <c r="AC194" s="190"/>
      <c r="AD194" s="190"/>
      <c r="AE194" s="190"/>
      <c r="AF194" s="190"/>
      <c r="AG194" s="190"/>
      <c r="AH194" s="190"/>
      <c r="AI194" s="190"/>
      <c r="AJ194" s="190"/>
      <c r="AK194" s="190"/>
      <c r="AL194" s="190"/>
    </row>
    <row r="195" spans="1:38">
      <c r="A195" s="190"/>
      <c r="B195" s="190"/>
      <c r="C195" s="190"/>
      <c r="D195" s="190"/>
      <c r="E195" s="190"/>
      <c r="F195" s="190"/>
      <c r="G195" s="190"/>
      <c r="H195" s="190"/>
      <c r="I195" s="190"/>
      <c r="J195" s="190"/>
      <c r="K195" s="190"/>
      <c r="L195" s="190"/>
      <c r="M195" s="190"/>
      <c r="N195" s="190"/>
      <c r="O195" s="190"/>
      <c r="P195" s="190"/>
      <c r="Q195" s="190"/>
      <c r="R195" s="190"/>
      <c r="S195" s="190"/>
      <c r="T195" s="190"/>
      <c r="U195" s="190"/>
      <c r="V195" s="190"/>
      <c r="W195" s="190"/>
      <c r="X195" s="190"/>
      <c r="Y195" s="190"/>
      <c r="Z195" s="190"/>
      <c r="AA195" s="190"/>
      <c r="AB195" s="190"/>
      <c r="AC195" s="190"/>
      <c r="AD195" s="190"/>
      <c r="AE195" s="190"/>
      <c r="AF195" s="190"/>
      <c r="AG195" s="190"/>
      <c r="AH195" s="190"/>
      <c r="AI195" s="190"/>
      <c r="AJ195" s="190"/>
      <c r="AK195" s="190"/>
      <c r="AL195" s="190"/>
    </row>
    <row r="196" spans="1:38">
      <c r="A196" s="190"/>
      <c r="B196" s="190"/>
      <c r="C196" s="190"/>
      <c r="D196" s="190"/>
      <c r="E196" s="190"/>
      <c r="F196" s="190"/>
      <c r="G196" s="190"/>
      <c r="H196" s="190"/>
      <c r="I196" s="190"/>
      <c r="J196" s="190"/>
      <c r="K196" s="190"/>
      <c r="L196" s="190"/>
      <c r="M196" s="190"/>
      <c r="N196" s="190"/>
      <c r="O196" s="190"/>
      <c r="P196" s="190"/>
      <c r="Q196" s="190"/>
      <c r="R196" s="190"/>
      <c r="S196" s="190"/>
      <c r="T196" s="190"/>
      <c r="U196" s="190"/>
      <c r="V196" s="190"/>
      <c r="W196" s="190"/>
      <c r="X196" s="190"/>
      <c r="Y196" s="190"/>
      <c r="Z196" s="190"/>
      <c r="AA196" s="190"/>
      <c r="AB196" s="190"/>
      <c r="AC196" s="190"/>
      <c r="AD196" s="190"/>
      <c r="AE196" s="190"/>
      <c r="AF196" s="190"/>
      <c r="AG196" s="190"/>
      <c r="AH196" s="190"/>
      <c r="AI196" s="190"/>
      <c r="AJ196" s="190"/>
      <c r="AK196" s="190"/>
      <c r="AL196" s="190"/>
    </row>
    <row r="197" spans="1:38">
      <c r="A197" s="190"/>
      <c r="B197" s="190"/>
      <c r="C197" s="190"/>
      <c r="D197" s="190"/>
      <c r="E197" s="190"/>
      <c r="F197" s="190"/>
      <c r="G197" s="190"/>
      <c r="H197" s="190"/>
      <c r="I197" s="190"/>
      <c r="J197" s="190"/>
      <c r="K197" s="190"/>
      <c r="L197" s="190"/>
      <c r="M197" s="190"/>
      <c r="N197" s="190"/>
      <c r="O197" s="190"/>
      <c r="P197" s="190"/>
      <c r="Q197" s="190"/>
      <c r="R197" s="190"/>
      <c r="S197" s="190"/>
      <c r="T197" s="190"/>
      <c r="U197" s="190"/>
      <c r="V197" s="190"/>
      <c r="W197" s="190"/>
      <c r="X197" s="190"/>
      <c r="Y197" s="190"/>
      <c r="Z197" s="190"/>
      <c r="AA197" s="190"/>
      <c r="AB197" s="190"/>
      <c r="AC197" s="190"/>
      <c r="AD197" s="190"/>
      <c r="AE197" s="190"/>
      <c r="AF197" s="190"/>
      <c r="AG197" s="190"/>
      <c r="AH197" s="190"/>
      <c r="AI197" s="190"/>
      <c r="AJ197" s="190"/>
      <c r="AK197" s="190"/>
      <c r="AL197" s="190"/>
    </row>
    <row r="198" spans="1:38">
      <c r="A198" s="190"/>
      <c r="B198" s="190"/>
      <c r="C198" s="190"/>
      <c r="D198" s="190"/>
      <c r="E198" s="190"/>
      <c r="F198" s="190"/>
      <c r="G198" s="190"/>
      <c r="H198" s="190"/>
      <c r="I198" s="190"/>
      <c r="J198" s="190"/>
      <c r="K198" s="190"/>
      <c r="L198" s="190"/>
      <c r="M198" s="190"/>
      <c r="N198" s="190"/>
      <c r="O198" s="190"/>
      <c r="P198" s="190"/>
      <c r="Q198" s="190"/>
      <c r="R198" s="190"/>
      <c r="S198" s="190"/>
      <c r="T198" s="190"/>
      <c r="U198" s="190"/>
      <c r="V198" s="190"/>
      <c r="W198" s="190"/>
      <c r="X198" s="190"/>
      <c r="Y198" s="190"/>
      <c r="Z198" s="190"/>
      <c r="AA198" s="190"/>
      <c r="AB198" s="190"/>
      <c r="AC198" s="190"/>
      <c r="AD198" s="190"/>
      <c r="AE198" s="190"/>
      <c r="AF198" s="190"/>
      <c r="AG198" s="190"/>
      <c r="AH198" s="190"/>
      <c r="AI198" s="190"/>
      <c r="AJ198" s="190"/>
      <c r="AK198" s="190"/>
      <c r="AL198" s="190"/>
    </row>
    <row r="199" spans="1:38">
      <c r="A199" s="190"/>
      <c r="B199" s="190"/>
      <c r="C199" s="190"/>
      <c r="D199" s="190"/>
      <c r="E199" s="190"/>
      <c r="F199" s="190"/>
      <c r="G199" s="190"/>
      <c r="H199" s="190"/>
      <c r="I199" s="190"/>
      <c r="J199" s="190"/>
      <c r="K199" s="190"/>
      <c r="L199" s="190"/>
      <c r="M199" s="190"/>
      <c r="N199" s="190"/>
      <c r="O199" s="190"/>
      <c r="P199" s="190"/>
      <c r="Q199" s="190"/>
      <c r="R199" s="190"/>
      <c r="S199" s="190"/>
      <c r="T199" s="190"/>
      <c r="U199" s="190"/>
      <c r="V199" s="190"/>
      <c r="W199" s="190"/>
      <c r="X199" s="190"/>
      <c r="Y199" s="190"/>
      <c r="Z199" s="190"/>
      <c r="AA199" s="190"/>
      <c r="AB199" s="190"/>
      <c r="AC199" s="190"/>
      <c r="AD199" s="190"/>
      <c r="AE199" s="190"/>
      <c r="AF199" s="190"/>
      <c r="AG199" s="190"/>
      <c r="AH199" s="190"/>
      <c r="AI199" s="190"/>
      <c r="AJ199" s="190"/>
      <c r="AK199" s="190"/>
      <c r="AL199" s="190"/>
    </row>
    <row r="200" spans="1:38">
      <c r="A200" s="190"/>
      <c r="B200" s="190"/>
      <c r="C200" s="190"/>
      <c r="D200" s="190"/>
      <c r="E200" s="190"/>
      <c r="F200" s="190"/>
      <c r="G200" s="190"/>
      <c r="H200" s="190"/>
      <c r="I200" s="190"/>
      <c r="J200" s="190"/>
      <c r="K200" s="190"/>
      <c r="L200" s="190"/>
      <c r="M200" s="190"/>
      <c r="N200" s="190"/>
      <c r="O200" s="190"/>
      <c r="P200" s="190"/>
      <c r="Q200" s="190"/>
      <c r="R200" s="190"/>
      <c r="S200" s="190"/>
      <c r="T200" s="190"/>
      <c r="U200" s="190"/>
      <c r="V200" s="190"/>
      <c r="W200" s="190"/>
      <c r="X200" s="190"/>
      <c r="Y200" s="190"/>
      <c r="Z200" s="190"/>
      <c r="AA200" s="190"/>
      <c r="AB200" s="190"/>
      <c r="AC200" s="190"/>
      <c r="AD200" s="190"/>
      <c r="AE200" s="190"/>
      <c r="AF200" s="190"/>
      <c r="AG200" s="190"/>
      <c r="AH200" s="190"/>
      <c r="AI200" s="190"/>
      <c r="AJ200" s="190"/>
      <c r="AK200" s="190"/>
      <c r="AL200" s="190"/>
    </row>
    <row r="201" spans="1:38">
      <c r="A201" s="190"/>
      <c r="B201" s="190"/>
      <c r="C201" s="190"/>
      <c r="D201" s="190"/>
      <c r="E201" s="190"/>
      <c r="F201" s="190"/>
      <c r="G201" s="190"/>
      <c r="H201" s="190"/>
      <c r="I201" s="190"/>
      <c r="J201" s="190"/>
      <c r="K201" s="190"/>
      <c r="L201" s="190"/>
      <c r="M201" s="190"/>
      <c r="N201" s="190"/>
      <c r="O201" s="190"/>
      <c r="P201" s="190"/>
      <c r="Q201" s="190"/>
      <c r="R201" s="190"/>
      <c r="S201" s="190"/>
      <c r="T201" s="190"/>
      <c r="U201" s="190"/>
      <c r="V201" s="190"/>
      <c r="W201" s="190"/>
      <c r="X201" s="190"/>
      <c r="Y201" s="190"/>
      <c r="Z201" s="190"/>
      <c r="AA201" s="190"/>
      <c r="AB201" s="190"/>
      <c r="AC201" s="190"/>
      <c r="AD201" s="190"/>
      <c r="AE201" s="190"/>
      <c r="AF201" s="190"/>
      <c r="AG201" s="190"/>
      <c r="AH201" s="190"/>
      <c r="AI201" s="190"/>
      <c r="AJ201" s="190"/>
      <c r="AK201" s="190"/>
      <c r="AL201" s="190"/>
    </row>
    <row r="202" spans="1:38">
      <c r="A202" s="190"/>
      <c r="B202" s="190"/>
      <c r="C202" s="190"/>
      <c r="D202" s="190"/>
      <c r="E202" s="190"/>
      <c r="F202" s="190"/>
      <c r="G202" s="190"/>
      <c r="H202" s="190"/>
      <c r="I202" s="190"/>
      <c r="J202" s="190"/>
      <c r="K202" s="190"/>
      <c r="L202" s="190"/>
      <c r="M202" s="190"/>
      <c r="N202" s="190"/>
      <c r="O202" s="190"/>
      <c r="P202" s="190"/>
      <c r="Q202" s="190"/>
      <c r="R202" s="190"/>
      <c r="S202" s="190"/>
      <c r="T202" s="190"/>
      <c r="U202" s="190"/>
      <c r="V202" s="190"/>
      <c r="W202" s="190"/>
      <c r="X202" s="190"/>
      <c r="Y202" s="190"/>
      <c r="Z202" s="190"/>
      <c r="AA202" s="190"/>
      <c r="AB202" s="190"/>
      <c r="AC202" s="190"/>
      <c r="AD202" s="190"/>
      <c r="AE202" s="190"/>
      <c r="AF202" s="190"/>
      <c r="AG202" s="190"/>
      <c r="AH202" s="190"/>
      <c r="AI202" s="190"/>
      <c r="AJ202" s="190"/>
      <c r="AK202" s="190"/>
      <c r="AL202" s="190"/>
    </row>
    <row r="203" spans="1:38">
      <c r="A203" s="190"/>
      <c r="B203" s="190"/>
      <c r="C203" s="190"/>
      <c r="D203" s="190"/>
      <c r="E203" s="190"/>
      <c r="F203" s="190"/>
      <c r="G203" s="190"/>
      <c r="H203" s="190"/>
      <c r="I203" s="190"/>
      <c r="J203" s="190"/>
      <c r="K203" s="190"/>
      <c r="L203" s="190"/>
      <c r="M203" s="190"/>
      <c r="N203" s="190"/>
      <c r="O203" s="190"/>
      <c r="P203" s="190"/>
      <c r="Q203" s="190"/>
      <c r="R203" s="190"/>
      <c r="S203" s="190"/>
      <c r="T203" s="190"/>
      <c r="U203" s="190"/>
      <c r="V203" s="190"/>
      <c r="W203" s="190"/>
      <c r="X203" s="190"/>
      <c r="Y203" s="190"/>
      <c r="Z203" s="190"/>
      <c r="AA203" s="190"/>
      <c r="AB203" s="190"/>
      <c r="AC203" s="190"/>
      <c r="AD203" s="190"/>
      <c r="AE203" s="190"/>
      <c r="AF203" s="190"/>
      <c r="AG203" s="190"/>
      <c r="AH203" s="190"/>
      <c r="AI203" s="190"/>
      <c r="AJ203" s="190"/>
      <c r="AK203" s="190"/>
      <c r="AL203" s="190"/>
    </row>
    <row r="204" spans="1:38">
      <c r="A204" s="190"/>
      <c r="B204" s="190"/>
      <c r="C204" s="190"/>
      <c r="D204" s="190"/>
      <c r="E204" s="190"/>
      <c r="F204" s="190"/>
      <c r="G204" s="190"/>
      <c r="H204" s="190"/>
      <c r="I204" s="190"/>
      <c r="J204" s="190"/>
      <c r="K204" s="190"/>
      <c r="L204" s="190"/>
      <c r="M204" s="190"/>
      <c r="N204" s="190"/>
      <c r="O204" s="190"/>
      <c r="P204" s="190"/>
      <c r="Q204" s="190"/>
      <c r="R204" s="190"/>
      <c r="S204" s="190"/>
      <c r="T204" s="190"/>
      <c r="U204" s="190"/>
      <c r="V204" s="190"/>
      <c r="W204" s="190"/>
      <c r="X204" s="190"/>
      <c r="Y204" s="190"/>
      <c r="Z204" s="190"/>
      <c r="AA204" s="190"/>
      <c r="AB204" s="190"/>
      <c r="AC204" s="190"/>
      <c r="AD204" s="190"/>
      <c r="AE204" s="190"/>
      <c r="AF204" s="190"/>
      <c r="AG204" s="190"/>
      <c r="AH204" s="190"/>
      <c r="AI204" s="190"/>
      <c r="AJ204" s="190"/>
      <c r="AK204" s="190"/>
      <c r="AL204" s="190"/>
    </row>
    <row r="205" spans="1:38">
      <c r="A205" s="190"/>
      <c r="B205" s="190"/>
      <c r="C205" s="190"/>
      <c r="D205" s="190"/>
      <c r="E205" s="190"/>
      <c r="F205" s="190"/>
      <c r="G205" s="190"/>
      <c r="H205" s="190"/>
      <c r="I205" s="190"/>
      <c r="J205" s="190"/>
      <c r="K205" s="190"/>
      <c r="L205" s="190"/>
      <c r="M205" s="190"/>
      <c r="N205" s="190"/>
      <c r="O205" s="190"/>
      <c r="P205" s="190"/>
      <c r="Q205" s="190"/>
      <c r="R205" s="190"/>
      <c r="S205" s="190"/>
      <c r="T205" s="190"/>
      <c r="U205" s="190"/>
      <c r="V205" s="190"/>
      <c r="W205" s="190"/>
      <c r="X205" s="190"/>
      <c r="Y205" s="190"/>
      <c r="Z205" s="190"/>
      <c r="AA205" s="190"/>
      <c r="AB205" s="190"/>
      <c r="AC205" s="190"/>
      <c r="AD205" s="190"/>
      <c r="AE205" s="190"/>
      <c r="AF205" s="190"/>
      <c r="AG205" s="190"/>
      <c r="AH205" s="190"/>
      <c r="AI205" s="190"/>
      <c r="AJ205" s="190"/>
      <c r="AK205" s="190"/>
      <c r="AL205" s="190"/>
    </row>
    <row r="206" spans="1:38">
      <c r="A206" s="190"/>
      <c r="B206" s="190"/>
      <c r="C206" s="190"/>
      <c r="D206" s="190"/>
      <c r="E206" s="190"/>
      <c r="F206" s="190"/>
      <c r="G206" s="190"/>
      <c r="H206" s="190"/>
      <c r="I206" s="190"/>
      <c r="J206" s="190"/>
      <c r="K206" s="190"/>
      <c r="L206" s="190"/>
      <c r="M206" s="190"/>
      <c r="N206" s="190"/>
      <c r="O206" s="190"/>
      <c r="P206" s="190"/>
      <c r="Q206" s="190"/>
      <c r="R206" s="190"/>
      <c r="S206" s="190"/>
      <c r="T206" s="190"/>
      <c r="U206" s="190"/>
      <c r="V206" s="190"/>
      <c r="W206" s="190"/>
      <c r="X206" s="190"/>
      <c r="Y206" s="190"/>
      <c r="Z206" s="190"/>
      <c r="AA206" s="190"/>
      <c r="AB206" s="190"/>
      <c r="AC206" s="190"/>
      <c r="AD206" s="190"/>
      <c r="AE206" s="190"/>
      <c r="AF206" s="190"/>
      <c r="AG206" s="190"/>
      <c r="AH206" s="190"/>
      <c r="AI206" s="190"/>
      <c r="AJ206" s="190"/>
      <c r="AK206" s="190"/>
      <c r="AL206" s="190"/>
    </row>
    <row r="207" spans="1:38">
      <c r="A207" s="190"/>
      <c r="B207" s="190"/>
      <c r="C207" s="190"/>
      <c r="D207" s="190"/>
      <c r="E207" s="190"/>
      <c r="F207" s="190"/>
      <c r="G207" s="190"/>
      <c r="H207" s="190"/>
      <c r="I207" s="190"/>
      <c r="J207" s="190"/>
      <c r="K207" s="190"/>
      <c r="L207" s="190"/>
      <c r="M207" s="190"/>
      <c r="N207" s="190"/>
      <c r="O207" s="190"/>
      <c r="P207" s="190"/>
      <c r="Q207" s="190"/>
      <c r="R207" s="190"/>
      <c r="S207" s="190"/>
      <c r="T207" s="190"/>
      <c r="U207" s="190"/>
      <c r="V207" s="190"/>
      <c r="W207" s="190"/>
      <c r="X207" s="190"/>
      <c r="Y207" s="190"/>
      <c r="Z207" s="190"/>
      <c r="AA207" s="190"/>
      <c r="AB207" s="190"/>
      <c r="AC207" s="190"/>
      <c r="AD207" s="190"/>
      <c r="AE207" s="190"/>
      <c r="AF207" s="190"/>
      <c r="AG207" s="190"/>
      <c r="AH207" s="190"/>
      <c r="AI207" s="190"/>
      <c r="AJ207" s="190"/>
      <c r="AK207" s="190"/>
      <c r="AL207" s="190"/>
    </row>
    <row r="208" spans="1:38">
      <c r="A208" s="190"/>
      <c r="B208" s="190"/>
      <c r="C208" s="190"/>
      <c r="D208" s="190"/>
      <c r="E208" s="190"/>
      <c r="F208" s="190"/>
      <c r="G208" s="190"/>
      <c r="H208" s="190"/>
      <c r="I208" s="190"/>
      <c r="J208" s="190"/>
      <c r="K208" s="190"/>
      <c r="L208" s="190"/>
      <c r="M208" s="190"/>
      <c r="N208" s="190"/>
      <c r="O208" s="190"/>
      <c r="P208" s="190"/>
      <c r="Q208" s="190"/>
      <c r="R208" s="190"/>
      <c r="S208" s="190"/>
      <c r="T208" s="190"/>
      <c r="U208" s="190"/>
      <c r="V208" s="190"/>
      <c r="W208" s="190"/>
      <c r="X208" s="190"/>
      <c r="Y208" s="190"/>
      <c r="Z208" s="190"/>
      <c r="AA208" s="190"/>
      <c r="AB208" s="190"/>
      <c r="AC208" s="190"/>
      <c r="AD208" s="190"/>
      <c r="AE208" s="190"/>
      <c r="AF208" s="190"/>
      <c r="AG208" s="190"/>
      <c r="AH208" s="190"/>
      <c r="AI208" s="190"/>
      <c r="AJ208" s="190"/>
      <c r="AK208" s="190"/>
      <c r="AL208" s="190"/>
    </row>
    <row r="209" spans="1:23">
      <c r="A209" s="190"/>
      <c r="B209" s="190"/>
      <c r="C209" s="190"/>
      <c r="D209" s="190"/>
      <c r="E209" s="190"/>
      <c r="F209" s="190"/>
      <c r="G209" s="190"/>
      <c r="H209" s="190"/>
      <c r="I209" s="190"/>
      <c r="J209" s="190"/>
      <c r="K209" s="190"/>
      <c r="L209" s="190"/>
      <c r="M209" s="190"/>
      <c r="N209" s="190"/>
      <c r="O209" s="190"/>
      <c r="P209" s="190"/>
      <c r="Q209" s="190"/>
      <c r="R209" s="190"/>
      <c r="S209" s="190"/>
      <c r="T209" s="190"/>
      <c r="U209" s="190"/>
      <c r="V209" s="190"/>
      <c r="W209" s="190"/>
    </row>
    <row r="210" spans="1:23">
      <c r="A210" s="190"/>
      <c r="B210" s="190"/>
      <c r="C210" s="190"/>
      <c r="D210" s="190"/>
      <c r="E210" s="190"/>
      <c r="F210" s="190"/>
      <c r="G210" s="190"/>
      <c r="H210" s="190"/>
      <c r="I210" s="190"/>
      <c r="J210" s="190"/>
      <c r="K210" s="190"/>
      <c r="L210" s="190"/>
      <c r="M210" s="190"/>
      <c r="N210" s="190"/>
      <c r="O210" s="190"/>
      <c r="P210" s="190"/>
      <c r="Q210" s="190"/>
      <c r="R210" s="190"/>
      <c r="S210" s="190"/>
      <c r="T210" s="190"/>
      <c r="U210" s="190"/>
      <c r="V210" s="190"/>
      <c r="W210" s="190"/>
    </row>
    <row r="211" spans="1:23">
      <c r="A211" s="190"/>
      <c r="B211" s="190"/>
      <c r="C211" s="190"/>
      <c r="D211" s="190"/>
      <c r="E211" s="190"/>
      <c r="F211" s="190"/>
      <c r="G211" s="190"/>
      <c r="H211" s="190"/>
      <c r="I211" s="190"/>
      <c r="J211" s="190"/>
      <c r="K211" s="190"/>
      <c r="L211" s="190"/>
      <c r="M211" s="190"/>
      <c r="N211" s="190"/>
      <c r="O211" s="190"/>
      <c r="P211" s="190"/>
      <c r="Q211" s="190"/>
      <c r="R211" s="190"/>
      <c r="S211" s="190"/>
      <c r="T211" s="190"/>
      <c r="U211" s="190"/>
      <c r="V211" s="190"/>
      <c r="W211" s="190"/>
    </row>
    <row r="212" spans="1:23">
      <c r="A212" s="190"/>
      <c r="B212" s="190"/>
      <c r="C212" s="190"/>
      <c r="D212" s="190"/>
      <c r="E212" s="190"/>
      <c r="F212" s="190"/>
      <c r="G212" s="190"/>
      <c r="H212" s="190"/>
      <c r="I212" s="190"/>
      <c r="J212" s="190"/>
      <c r="K212" s="190"/>
      <c r="L212" s="190"/>
      <c r="M212" s="190"/>
      <c r="N212" s="190"/>
      <c r="O212" s="190"/>
      <c r="P212" s="190"/>
      <c r="Q212" s="190"/>
      <c r="R212" s="190"/>
      <c r="S212" s="190"/>
      <c r="T212" s="190"/>
      <c r="U212" s="190"/>
      <c r="V212" s="190"/>
      <c r="W212" s="190"/>
    </row>
    <row r="213" spans="1:23">
      <c r="A213" s="190"/>
      <c r="B213" s="190"/>
      <c r="C213" s="190"/>
      <c r="D213" s="190"/>
      <c r="E213" s="190"/>
      <c r="F213" s="190"/>
      <c r="G213" s="190"/>
      <c r="H213" s="190"/>
      <c r="I213" s="190"/>
      <c r="J213" s="190"/>
      <c r="K213" s="190"/>
      <c r="L213" s="190"/>
      <c r="M213" s="190"/>
      <c r="N213" s="190"/>
      <c r="O213" s="190"/>
      <c r="P213" s="190"/>
      <c r="Q213" s="190"/>
      <c r="R213" s="190"/>
      <c r="S213" s="190"/>
      <c r="T213" s="190"/>
      <c r="U213" s="190"/>
      <c r="V213" s="190"/>
      <c r="W213" s="190"/>
    </row>
    <row r="214" spans="1:23">
      <c r="A214" s="190"/>
      <c r="B214" s="190"/>
      <c r="C214" s="190"/>
      <c r="D214" s="190"/>
      <c r="E214" s="190"/>
      <c r="F214" s="190"/>
      <c r="G214" s="190"/>
      <c r="H214" s="190"/>
      <c r="I214" s="190"/>
      <c r="J214" s="190"/>
      <c r="K214" s="190"/>
      <c r="L214" s="190"/>
      <c r="M214" s="190"/>
      <c r="N214" s="190"/>
      <c r="O214" s="190"/>
      <c r="P214" s="190"/>
      <c r="Q214" s="190"/>
      <c r="R214" s="190"/>
      <c r="S214" s="190"/>
      <c r="T214" s="190"/>
      <c r="U214" s="190"/>
      <c r="V214" s="190"/>
      <c r="W214" s="190"/>
    </row>
    <row r="215" spans="1:23">
      <c r="A215" s="190"/>
      <c r="B215" s="190"/>
      <c r="C215" s="190"/>
      <c r="D215" s="190"/>
      <c r="E215" s="190"/>
      <c r="F215" s="190"/>
      <c r="G215" s="190"/>
      <c r="H215" s="190"/>
      <c r="I215" s="190"/>
      <c r="J215" s="190"/>
      <c r="K215" s="190"/>
      <c r="L215" s="190"/>
      <c r="M215" s="190"/>
      <c r="N215" s="190"/>
      <c r="O215" s="190"/>
      <c r="P215" s="190"/>
      <c r="Q215" s="190"/>
      <c r="R215" s="190"/>
      <c r="S215" s="190"/>
      <c r="T215" s="190"/>
      <c r="U215" s="190"/>
      <c r="V215" s="190"/>
      <c r="W215" s="190"/>
    </row>
    <row r="216" spans="1:23">
      <c r="A216" s="190"/>
      <c r="B216" s="190"/>
      <c r="C216" s="190"/>
      <c r="D216" s="190"/>
      <c r="E216" s="190"/>
      <c r="F216" s="190"/>
      <c r="G216" s="190"/>
      <c r="H216" s="190"/>
      <c r="I216" s="190"/>
      <c r="J216" s="190"/>
      <c r="K216" s="190"/>
      <c r="L216" s="190"/>
      <c r="M216" s="190"/>
      <c r="N216" s="190"/>
      <c r="O216" s="190"/>
      <c r="P216" s="190"/>
      <c r="Q216" s="190"/>
      <c r="R216" s="190"/>
      <c r="S216" s="190"/>
      <c r="T216" s="190"/>
      <c r="U216" s="190"/>
      <c r="V216" s="190"/>
      <c r="W216" s="190"/>
    </row>
    <row r="217" spans="1:23">
      <c r="A217" s="190"/>
      <c r="B217" s="190"/>
      <c r="C217" s="190"/>
      <c r="D217" s="190"/>
      <c r="E217" s="190"/>
      <c r="F217" s="190"/>
      <c r="G217" s="190"/>
      <c r="H217" s="190"/>
      <c r="I217" s="190"/>
      <c r="J217" s="190"/>
      <c r="K217" s="190"/>
      <c r="L217" s="190"/>
      <c r="M217" s="190"/>
      <c r="N217" s="190"/>
      <c r="O217" s="190"/>
      <c r="P217" s="190"/>
      <c r="Q217" s="190"/>
      <c r="R217" s="190"/>
      <c r="S217" s="190"/>
      <c r="T217" s="190"/>
      <c r="U217" s="190"/>
      <c r="V217" s="190"/>
      <c r="W217" s="190"/>
    </row>
    <row r="218" spans="1:23">
      <c r="A218" s="190"/>
      <c r="B218" s="190"/>
      <c r="C218" s="190"/>
      <c r="D218" s="190"/>
      <c r="E218" s="190"/>
      <c r="F218" s="190"/>
      <c r="G218" s="190"/>
      <c r="H218" s="190"/>
      <c r="I218" s="190"/>
      <c r="J218" s="190"/>
      <c r="K218" s="190"/>
      <c r="L218" s="190"/>
      <c r="M218" s="190"/>
      <c r="N218" s="190"/>
      <c r="O218" s="190"/>
      <c r="P218" s="190"/>
      <c r="Q218" s="190"/>
      <c r="R218" s="190"/>
      <c r="S218" s="190"/>
      <c r="T218" s="190"/>
      <c r="U218" s="190"/>
      <c r="V218" s="190"/>
      <c r="W218" s="190"/>
    </row>
    <row r="219" spans="1:23">
      <c r="A219" s="190"/>
      <c r="B219" s="190"/>
      <c r="C219" s="190"/>
      <c r="D219" s="190"/>
      <c r="E219" s="190"/>
      <c r="F219" s="190"/>
      <c r="G219" s="190"/>
      <c r="H219" s="190"/>
      <c r="I219" s="190"/>
      <c r="J219" s="190"/>
      <c r="K219" s="190"/>
      <c r="L219" s="190"/>
      <c r="M219" s="190"/>
      <c r="N219" s="190"/>
      <c r="O219" s="190"/>
      <c r="P219" s="190"/>
      <c r="Q219" s="190"/>
      <c r="R219" s="190"/>
      <c r="S219" s="190"/>
      <c r="T219" s="190"/>
      <c r="U219" s="190"/>
      <c r="V219" s="190"/>
      <c r="W219" s="190"/>
    </row>
    <row r="220" spans="1:23">
      <c r="A220" s="190"/>
      <c r="B220" s="190"/>
      <c r="C220" s="190"/>
      <c r="D220" s="190"/>
      <c r="E220" s="190"/>
      <c r="F220" s="190"/>
      <c r="G220" s="190"/>
      <c r="H220" s="190"/>
      <c r="I220" s="190"/>
      <c r="J220" s="190"/>
      <c r="K220" s="190"/>
      <c r="L220" s="190"/>
      <c r="M220" s="190"/>
      <c r="N220" s="190"/>
      <c r="O220" s="190"/>
      <c r="P220" s="190"/>
      <c r="Q220" s="190"/>
      <c r="R220" s="190"/>
      <c r="S220" s="190"/>
      <c r="T220" s="190"/>
      <c r="U220" s="190"/>
      <c r="V220" s="190"/>
      <c r="W220" s="190"/>
    </row>
    <row r="221" spans="1:23">
      <c r="A221" s="190"/>
      <c r="B221" s="190"/>
      <c r="C221" s="190"/>
      <c r="D221" s="190"/>
      <c r="E221" s="190"/>
      <c r="F221" s="190"/>
      <c r="G221" s="190"/>
      <c r="H221" s="190"/>
      <c r="I221" s="190"/>
      <c r="J221" s="190"/>
      <c r="K221" s="190"/>
      <c r="L221" s="190"/>
      <c r="M221" s="190"/>
      <c r="N221" s="190"/>
      <c r="O221" s="190"/>
      <c r="P221" s="190"/>
      <c r="Q221" s="190"/>
      <c r="R221" s="190"/>
      <c r="S221" s="190"/>
      <c r="T221" s="190"/>
      <c r="U221" s="190"/>
      <c r="V221" s="190"/>
      <c r="W221" s="190"/>
    </row>
    <row r="222" spans="1:23">
      <c r="A222" s="190"/>
      <c r="B222" s="190"/>
      <c r="C222" s="190"/>
      <c r="D222" s="190"/>
      <c r="E222" s="190"/>
      <c r="F222" s="190"/>
      <c r="G222" s="190"/>
      <c r="H222" s="190"/>
      <c r="I222" s="190"/>
      <c r="J222" s="190"/>
      <c r="K222" s="190"/>
      <c r="L222" s="190"/>
      <c r="M222" s="190"/>
      <c r="N222" s="190"/>
      <c r="O222" s="190"/>
      <c r="P222" s="190"/>
      <c r="Q222" s="190"/>
      <c r="R222" s="190"/>
      <c r="S222" s="190"/>
      <c r="T222" s="190"/>
      <c r="U222" s="190"/>
      <c r="V222" s="190"/>
      <c r="W222" s="190"/>
    </row>
    <row r="223" spans="1:23">
      <c r="A223" s="190"/>
      <c r="B223" s="190"/>
      <c r="C223" s="190"/>
      <c r="D223" s="190"/>
      <c r="E223" s="190"/>
      <c r="F223" s="190"/>
      <c r="G223" s="190"/>
      <c r="H223" s="190"/>
      <c r="I223" s="190"/>
      <c r="J223" s="190"/>
      <c r="K223" s="190"/>
      <c r="L223" s="190"/>
      <c r="M223" s="190"/>
      <c r="N223" s="190"/>
      <c r="O223" s="190"/>
      <c r="P223" s="190"/>
      <c r="Q223" s="190"/>
      <c r="R223" s="190"/>
      <c r="S223" s="190"/>
      <c r="T223" s="190"/>
      <c r="U223" s="190"/>
      <c r="V223" s="190"/>
      <c r="W223" s="190"/>
    </row>
    <row r="224" spans="1:23">
      <c r="A224" s="190"/>
      <c r="B224" s="190"/>
      <c r="C224" s="190"/>
      <c r="D224" s="190"/>
      <c r="E224" s="190"/>
      <c r="F224" s="190"/>
      <c r="G224" s="190"/>
      <c r="H224" s="190"/>
      <c r="I224" s="190"/>
      <c r="J224" s="190"/>
      <c r="K224" s="190"/>
      <c r="L224" s="190"/>
      <c r="M224" s="190"/>
      <c r="N224" s="190"/>
      <c r="O224" s="190"/>
      <c r="P224" s="190"/>
      <c r="Q224" s="190"/>
      <c r="R224" s="190"/>
      <c r="S224" s="190"/>
      <c r="T224" s="190"/>
      <c r="U224" s="190"/>
      <c r="V224" s="190"/>
      <c r="W224" s="190"/>
    </row>
    <row r="225" spans="1:23">
      <c r="A225" s="190"/>
      <c r="B225" s="190"/>
      <c r="C225" s="190"/>
      <c r="D225" s="190"/>
      <c r="E225" s="190"/>
      <c r="F225" s="190"/>
      <c r="G225" s="190"/>
      <c r="H225" s="190"/>
      <c r="I225" s="190"/>
      <c r="J225" s="190"/>
      <c r="K225" s="190"/>
      <c r="L225" s="190"/>
      <c r="M225" s="190"/>
      <c r="N225" s="190"/>
      <c r="O225" s="190"/>
      <c r="P225" s="190"/>
      <c r="Q225" s="190"/>
      <c r="R225" s="190"/>
      <c r="S225" s="190"/>
      <c r="T225" s="190"/>
      <c r="U225" s="190"/>
      <c r="V225" s="190"/>
      <c r="W225" s="190"/>
    </row>
    <row r="226" spans="1:23">
      <c r="A226" s="190"/>
      <c r="B226" s="190"/>
      <c r="C226" s="190"/>
      <c r="D226" s="190"/>
      <c r="E226" s="190"/>
      <c r="F226" s="190"/>
      <c r="G226" s="190"/>
      <c r="H226" s="190"/>
      <c r="I226" s="190"/>
      <c r="J226" s="190"/>
      <c r="K226" s="190"/>
      <c r="L226" s="190"/>
      <c r="M226" s="190"/>
      <c r="N226" s="190"/>
      <c r="O226" s="190"/>
      <c r="P226" s="190"/>
      <c r="Q226" s="190"/>
      <c r="R226" s="190"/>
      <c r="S226" s="190"/>
      <c r="T226" s="190"/>
      <c r="U226" s="190"/>
      <c r="V226" s="190"/>
      <c r="W226" s="190"/>
    </row>
    <row r="227" spans="1:23">
      <c r="A227" s="190"/>
      <c r="B227" s="190"/>
      <c r="C227" s="190"/>
      <c r="D227" s="190"/>
      <c r="E227" s="190"/>
      <c r="F227" s="190"/>
      <c r="G227" s="190"/>
      <c r="H227" s="190"/>
      <c r="I227" s="190"/>
      <c r="J227" s="190"/>
      <c r="K227" s="190"/>
      <c r="L227" s="190"/>
      <c r="M227" s="190"/>
      <c r="N227" s="190"/>
      <c r="O227" s="190"/>
      <c r="P227" s="190"/>
      <c r="Q227" s="190"/>
      <c r="R227" s="190"/>
      <c r="S227" s="190"/>
      <c r="T227" s="190"/>
      <c r="U227" s="190"/>
      <c r="V227" s="190"/>
      <c r="W227" s="190"/>
    </row>
    <row r="228" spans="1:23">
      <c r="A228" s="190"/>
      <c r="B228" s="190"/>
      <c r="C228" s="190"/>
      <c r="D228" s="190"/>
      <c r="E228" s="190"/>
      <c r="F228" s="190"/>
      <c r="G228" s="190"/>
      <c r="H228" s="190"/>
      <c r="I228" s="190"/>
      <c r="J228" s="190"/>
      <c r="K228" s="190"/>
      <c r="L228" s="190"/>
      <c r="M228" s="190"/>
      <c r="N228" s="190"/>
      <c r="O228" s="190"/>
      <c r="P228" s="190"/>
      <c r="Q228" s="190"/>
      <c r="R228" s="190"/>
      <c r="S228" s="190"/>
      <c r="T228" s="190"/>
      <c r="U228" s="190"/>
      <c r="V228" s="190"/>
      <c r="W228" s="190"/>
    </row>
    <row r="229" spans="1:23">
      <c r="A229" s="190"/>
      <c r="B229" s="190"/>
      <c r="C229" s="190"/>
      <c r="D229" s="190"/>
      <c r="E229" s="190"/>
      <c r="F229" s="190"/>
      <c r="G229" s="190"/>
      <c r="H229" s="190"/>
      <c r="I229" s="190"/>
      <c r="J229" s="190"/>
      <c r="K229" s="190"/>
      <c r="L229" s="190"/>
      <c r="M229" s="190"/>
      <c r="N229" s="190"/>
      <c r="O229" s="190"/>
      <c r="P229" s="190"/>
      <c r="Q229" s="190"/>
      <c r="R229" s="190"/>
      <c r="S229" s="190"/>
      <c r="T229" s="190"/>
      <c r="U229" s="190"/>
      <c r="V229" s="190"/>
      <c r="W229" s="190"/>
    </row>
    <row r="230" spans="1:23">
      <c r="A230" s="190"/>
      <c r="B230" s="190"/>
      <c r="C230" s="190"/>
      <c r="D230" s="190"/>
      <c r="E230" s="190"/>
      <c r="F230" s="190"/>
      <c r="G230" s="190"/>
      <c r="H230" s="190"/>
      <c r="I230" s="190"/>
      <c r="J230" s="190"/>
      <c r="K230" s="190"/>
      <c r="L230" s="190"/>
      <c r="M230" s="190"/>
      <c r="N230" s="190"/>
      <c r="O230" s="190"/>
      <c r="P230" s="190"/>
      <c r="Q230" s="190"/>
      <c r="R230" s="190"/>
      <c r="S230" s="190"/>
      <c r="T230" s="190"/>
      <c r="U230" s="190"/>
      <c r="V230" s="190"/>
      <c r="W230" s="190"/>
    </row>
    <row r="231" spans="1:23">
      <c r="A231" s="190"/>
      <c r="B231" s="190"/>
      <c r="C231" s="190"/>
      <c r="D231" s="190"/>
      <c r="E231" s="190"/>
      <c r="F231" s="190"/>
      <c r="G231" s="190"/>
      <c r="H231" s="190"/>
      <c r="I231" s="190"/>
      <c r="J231" s="190"/>
      <c r="K231" s="190"/>
      <c r="L231" s="190"/>
      <c r="M231" s="190"/>
      <c r="N231" s="190"/>
      <c r="O231" s="190"/>
      <c r="P231" s="190"/>
      <c r="Q231" s="190"/>
      <c r="R231" s="190"/>
      <c r="S231" s="190"/>
      <c r="T231" s="190"/>
      <c r="U231" s="190"/>
      <c r="V231" s="190"/>
      <c r="W231" s="190"/>
    </row>
    <row r="232" spans="1:23">
      <c r="A232" s="190"/>
      <c r="B232" s="190"/>
      <c r="C232" s="190"/>
      <c r="D232" s="190"/>
      <c r="E232" s="190"/>
      <c r="F232" s="190"/>
      <c r="G232" s="190"/>
      <c r="H232" s="190"/>
      <c r="I232" s="190"/>
      <c r="J232" s="190"/>
      <c r="K232" s="190"/>
      <c r="L232" s="190"/>
      <c r="M232" s="190"/>
      <c r="N232" s="190"/>
      <c r="O232" s="190"/>
      <c r="P232" s="190"/>
      <c r="Q232" s="190"/>
      <c r="R232" s="190"/>
      <c r="S232" s="190"/>
      <c r="T232" s="190"/>
      <c r="U232" s="190"/>
      <c r="V232" s="190"/>
      <c r="W232" s="190"/>
    </row>
    <row r="233" spans="1:23">
      <c r="A233" s="190"/>
      <c r="B233" s="190"/>
      <c r="C233" s="190"/>
      <c r="D233" s="190"/>
      <c r="E233" s="190"/>
      <c r="F233" s="190"/>
      <c r="G233" s="190"/>
      <c r="H233" s="190"/>
      <c r="I233" s="190"/>
      <c r="J233" s="190"/>
      <c r="K233" s="190"/>
      <c r="L233" s="190"/>
      <c r="M233" s="190"/>
      <c r="N233" s="190"/>
      <c r="O233" s="190"/>
      <c r="P233" s="190"/>
      <c r="Q233" s="190"/>
      <c r="R233" s="190"/>
      <c r="S233" s="190"/>
      <c r="T233" s="190"/>
      <c r="U233" s="190"/>
      <c r="V233" s="190"/>
      <c r="W233" s="190"/>
    </row>
    <row r="234" spans="1:23">
      <c r="A234" s="190"/>
      <c r="B234" s="190"/>
      <c r="C234" s="190"/>
      <c r="D234" s="190"/>
      <c r="E234" s="190"/>
      <c r="F234" s="190"/>
      <c r="G234" s="190"/>
      <c r="H234" s="190"/>
      <c r="I234" s="190"/>
      <c r="J234" s="190"/>
      <c r="K234" s="190"/>
      <c r="L234" s="190"/>
      <c r="M234" s="190"/>
      <c r="N234" s="190"/>
      <c r="O234" s="190"/>
      <c r="P234" s="190"/>
      <c r="Q234" s="190"/>
      <c r="R234" s="190"/>
      <c r="S234" s="190"/>
      <c r="T234" s="190"/>
      <c r="U234" s="190"/>
      <c r="V234" s="190"/>
      <c r="W234" s="190"/>
    </row>
    <row r="235" spans="1:23">
      <c r="A235" s="190"/>
      <c r="B235" s="190"/>
      <c r="C235" s="190"/>
      <c r="D235" s="190"/>
      <c r="E235" s="190"/>
      <c r="F235" s="190"/>
      <c r="G235" s="190"/>
      <c r="H235" s="190"/>
      <c r="I235" s="190"/>
      <c r="J235" s="190"/>
      <c r="K235" s="190"/>
      <c r="L235" s="190"/>
      <c r="M235" s="190"/>
      <c r="N235" s="190"/>
      <c r="O235" s="190"/>
      <c r="P235" s="190"/>
      <c r="Q235" s="190"/>
      <c r="R235" s="190"/>
      <c r="S235" s="190"/>
      <c r="T235" s="190"/>
      <c r="U235" s="190"/>
      <c r="V235" s="190"/>
      <c r="W235" s="190"/>
    </row>
    <row r="236" spans="1:23">
      <c r="A236" s="190"/>
      <c r="B236" s="190"/>
      <c r="C236" s="190"/>
      <c r="D236" s="190"/>
      <c r="E236" s="190"/>
      <c r="F236" s="190"/>
      <c r="G236" s="190"/>
      <c r="H236" s="190"/>
      <c r="I236" s="190"/>
      <c r="J236" s="190"/>
      <c r="K236" s="190"/>
      <c r="L236" s="190"/>
      <c r="M236" s="190"/>
      <c r="N236" s="190"/>
      <c r="O236" s="190"/>
      <c r="P236" s="190"/>
      <c r="Q236" s="190"/>
      <c r="R236" s="190"/>
      <c r="S236" s="190"/>
      <c r="T236" s="190"/>
      <c r="U236" s="190"/>
      <c r="V236" s="190"/>
      <c r="W236" s="190"/>
    </row>
    <row r="237" spans="1:23">
      <c r="A237" s="190"/>
      <c r="B237" s="190"/>
      <c r="C237" s="190"/>
      <c r="D237" s="190"/>
      <c r="E237" s="190"/>
      <c r="F237" s="190"/>
      <c r="G237" s="190"/>
      <c r="H237" s="190"/>
      <c r="I237" s="190"/>
      <c r="J237" s="190"/>
      <c r="K237" s="190"/>
      <c r="L237" s="190"/>
      <c r="M237" s="190"/>
      <c r="N237" s="190"/>
      <c r="O237" s="190"/>
      <c r="P237" s="190"/>
      <c r="Q237" s="190"/>
      <c r="R237" s="190"/>
      <c r="S237" s="190"/>
      <c r="T237" s="190"/>
      <c r="U237" s="190"/>
      <c r="V237" s="190"/>
      <c r="W237" s="190"/>
    </row>
    <row r="238" spans="1:23">
      <c r="A238" s="190"/>
      <c r="B238" s="190"/>
      <c r="C238" s="190"/>
      <c r="D238" s="190"/>
      <c r="E238" s="190"/>
      <c r="F238" s="190"/>
      <c r="G238" s="190"/>
      <c r="H238" s="190"/>
      <c r="I238" s="190"/>
      <c r="J238" s="190"/>
      <c r="K238" s="190"/>
      <c r="L238" s="190"/>
      <c r="M238" s="190"/>
      <c r="N238" s="190"/>
      <c r="O238" s="190"/>
      <c r="P238" s="190"/>
      <c r="Q238" s="190"/>
      <c r="R238" s="190"/>
      <c r="S238" s="190"/>
      <c r="T238" s="190"/>
      <c r="U238" s="190"/>
      <c r="V238" s="190"/>
      <c r="W238" s="190"/>
    </row>
    <row r="239" spans="1:23">
      <c r="A239" s="190"/>
      <c r="B239" s="190"/>
      <c r="C239" s="190"/>
      <c r="D239" s="190"/>
      <c r="E239" s="190"/>
      <c r="F239" s="190"/>
      <c r="G239" s="190"/>
      <c r="H239" s="190"/>
      <c r="I239" s="190"/>
      <c r="J239" s="190"/>
      <c r="K239" s="190"/>
      <c r="L239" s="190"/>
      <c r="M239" s="190"/>
      <c r="N239" s="190"/>
      <c r="O239" s="190"/>
      <c r="P239" s="190"/>
      <c r="Q239" s="190"/>
      <c r="R239" s="190"/>
      <c r="S239" s="190"/>
      <c r="T239" s="190"/>
      <c r="U239" s="190"/>
      <c r="V239" s="190"/>
      <c r="W239" s="190"/>
    </row>
    <row r="240" spans="1:23">
      <c r="A240" s="190"/>
      <c r="B240" s="190"/>
      <c r="C240" s="190"/>
      <c r="D240" s="190"/>
      <c r="E240" s="190"/>
      <c r="F240" s="190"/>
      <c r="G240" s="190"/>
      <c r="H240" s="190"/>
      <c r="I240" s="190"/>
      <c r="J240" s="190"/>
      <c r="K240" s="190"/>
      <c r="L240" s="190"/>
      <c r="M240" s="190"/>
      <c r="N240" s="190"/>
      <c r="O240" s="190"/>
      <c r="P240" s="190"/>
      <c r="Q240" s="190"/>
      <c r="R240" s="190"/>
      <c r="S240" s="190"/>
      <c r="T240" s="190"/>
      <c r="U240" s="190"/>
      <c r="V240" s="190"/>
      <c r="W240" s="190"/>
    </row>
    <row r="241" spans="1:23">
      <c r="A241" s="190"/>
      <c r="B241" s="190"/>
      <c r="C241" s="190"/>
      <c r="D241" s="190"/>
      <c r="E241" s="190"/>
      <c r="F241" s="190"/>
      <c r="G241" s="190"/>
      <c r="H241" s="190"/>
      <c r="I241" s="190"/>
      <c r="J241" s="190"/>
      <c r="K241" s="190"/>
      <c r="L241" s="190"/>
      <c r="M241" s="190"/>
      <c r="N241" s="190"/>
      <c r="O241" s="190"/>
      <c r="P241" s="190"/>
      <c r="Q241" s="190"/>
      <c r="R241" s="190"/>
      <c r="S241" s="190"/>
      <c r="T241" s="190"/>
      <c r="U241" s="190"/>
      <c r="V241" s="190"/>
      <c r="W241" s="190"/>
    </row>
    <row r="242" spans="1:23">
      <c r="A242" s="190"/>
      <c r="B242" s="190"/>
      <c r="C242" s="190"/>
      <c r="D242" s="190"/>
      <c r="E242" s="190"/>
      <c r="F242" s="190"/>
      <c r="G242" s="190"/>
      <c r="H242" s="190"/>
      <c r="I242" s="190"/>
      <c r="J242" s="190"/>
      <c r="K242" s="190"/>
      <c r="L242" s="190"/>
      <c r="M242" s="190"/>
      <c r="N242" s="190"/>
      <c r="O242" s="190"/>
      <c r="P242" s="190"/>
      <c r="Q242" s="190"/>
      <c r="R242" s="190"/>
      <c r="S242" s="190"/>
      <c r="T242" s="190"/>
      <c r="U242" s="190"/>
      <c r="V242" s="190"/>
      <c r="W242" s="190"/>
    </row>
    <row r="243" spans="1:23">
      <c r="A243" s="190"/>
      <c r="B243" s="190"/>
      <c r="C243" s="190"/>
      <c r="D243" s="190"/>
      <c r="E243" s="190"/>
      <c r="F243" s="190"/>
      <c r="G243" s="190"/>
      <c r="H243" s="190"/>
      <c r="I243" s="190"/>
      <c r="J243" s="190"/>
      <c r="K243" s="190"/>
      <c r="L243" s="190"/>
      <c r="M243" s="190"/>
      <c r="N243" s="190"/>
      <c r="O243" s="190"/>
      <c r="P243" s="190"/>
      <c r="Q243" s="190"/>
      <c r="R243" s="190"/>
      <c r="S243" s="190"/>
      <c r="T243" s="190"/>
      <c r="U243" s="190"/>
      <c r="V243" s="190"/>
      <c r="W243" s="190"/>
    </row>
    <row r="244" spans="1:23">
      <c r="A244" s="190"/>
      <c r="B244" s="190"/>
      <c r="C244" s="190"/>
      <c r="D244" s="190"/>
      <c r="E244" s="190"/>
      <c r="F244" s="190"/>
      <c r="G244" s="190"/>
      <c r="H244" s="190"/>
      <c r="I244" s="190"/>
      <c r="J244" s="190"/>
      <c r="K244" s="190"/>
      <c r="L244" s="190"/>
      <c r="M244" s="190"/>
      <c r="N244" s="190"/>
      <c r="O244" s="190"/>
      <c r="P244" s="190"/>
      <c r="Q244" s="190"/>
      <c r="R244" s="190"/>
      <c r="S244" s="190"/>
      <c r="T244" s="190"/>
      <c r="U244" s="190"/>
      <c r="V244" s="190"/>
      <c r="W244" s="190"/>
    </row>
    <row r="245" spans="1:23">
      <c r="A245" s="190"/>
      <c r="B245" s="190"/>
      <c r="C245" s="190"/>
      <c r="D245" s="190"/>
      <c r="E245" s="190"/>
      <c r="F245" s="190"/>
      <c r="G245" s="190"/>
      <c r="H245" s="190"/>
      <c r="I245" s="190"/>
      <c r="J245" s="190"/>
      <c r="K245" s="190"/>
      <c r="L245" s="190"/>
      <c r="M245" s="190"/>
      <c r="N245" s="190"/>
      <c r="O245" s="190"/>
      <c r="P245" s="190"/>
      <c r="Q245" s="190"/>
      <c r="R245" s="190"/>
      <c r="S245" s="190"/>
      <c r="T245" s="190"/>
      <c r="U245" s="190"/>
      <c r="V245" s="190"/>
      <c r="W245" s="190"/>
    </row>
    <row r="246" spans="1:23">
      <c r="A246" s="190"/>
      <c r="B246" s="190"/>
      <c r="C246" s="190"/>
      <c r="D246" s="190"/>
      <c r="E246" s="190"/>
      <c r="F246" s="190"/>
      <c r="G246" s="190"/>
      <c r="H246" s="190"/>
      <c r="I246" s="190"/>
      <c r="J246" s="190"/>
      <c r="K246" s="190"/>
      <c r="L246" s="190"/>
      <c r="M246" s="190"/>
      <c r="N246" s="190"/>
      <c r="O246" s="190"/>
      <c r="P246" s="190"/>
      <c r="Q246" s="190"/>
      <c r="R246" s="190"/>
      <c r="S246" s="190"/>
      <c r="T246" s="190"/>
      <c r="U246" s="190"/>
      <c r="V246" s="190"/>
      <c r="W246" s="190"/>
    </row>
    <row r="247" spans="1:23">
      <c r="A247" s="190"/>
      <c r="B247" s="190"/>
      <c r="C247" s="190"/>
      <c r="D247" s="190"/>
      <c r="E247" s="190"/>
      <c r="F247" s="190"/>
      <c r="G247" s="190"/>
      <c r="H247" s="190"/>
      <c r="I247" s="190"/>
      <c r="J247" s="190"/>
      <c r="K247" s="190"/>
      <c r="L247" s="190"/>
      <c r="M247" s="190"/>
      <c r="N247" s="190"/>
      <c r="O247" s="190"/>
      <c r="P247" s="190"/>
      <c r="Q247" s="190"/>
      <c r="R247" s="190"/>
      <c r="S247" s="190"/>
      <c r="T247" s="190"/>
      <c r="U247" s="190"/>
      <c r="V247" s="190"/>
      <c r="W247" s="190"/>
    </row>
    <row r="248" spans="1:23">
      <c r="A248" s="190"/>
      <c r="B248" s="190"/>
      <c r="C248" s="190"/>
      <c r="D248" s="190"/>
      <c r="E248" s="190"/>
      <c r="F248" s="190"/>
      <c r="G248" s="190"/>
      <c r="H248" s="190"/>
      <c r="I248" s="190"/>
      <c r="J248" s="190"/>
      <c r="K248" s="190"/>
      <c r="L248" s="190"/>
      <c r="M248" s="190"/>
      <c r="N248" s="190"/>
      <c r="O248" s="190"/>
      <c r="P248" s="190"/>
      <c r="Q248" s="190"/>
      <c r="R248" s="190"/>
      <c r="S248" s="190"/>
      <c r="T248" s="190"/>
      <c r="U248" s="190"/>
      <c r="V248" s="190"/>
      <c r="W248" s="190"/>
    </row>
    <row r="249" spans="1:23">
      <c r="A249" s="190"/>
      <c r="B249" s="190"/>
      <c r="C249" s="190"/>
      <c r="D249" s="190"/>
      <c r="E249" s="190"/>
      <c r="F249" s="190"/>
      <c r="G249" s="190"/>
      <c r="H249" s="190"/>
      <c r="I249" s="190"/>
      <c r="J249" s="190"/>
      <c r="K249" s="190"/>
      <c r="L249" s="190"/>
      <c r="M249" s="190"/>
      <c r="N249" s="190"/>
      <c r="O249" s="190"/>
      <c r="P249" s="190"/>
      <c r="Q249" s="190"/>
      <c r="R249" s="190"/>
      <c r="S249" s="190"/>
      <c r="T249" s="190"/>
      <c r="U249" s="190"/>
      <c r="V249" s="190"/>
      <c r="W249" s="190"/>
    </row>
    <row r="250" spans="1:23">
      <c r="A250" s="190"/>
      <c r="B250" s="190"/>
      <c r="C250" s="190"/>
      <c r="D250" s="190"/>
      <c r="E250" s="190"/>
      <c r="F250" s="190"/>
      <c r="G250" s="190"/>
      <c r="H250" s="190"/>
      <c r="I250" s="190"/>
      <c r="J250" s="190"/>
      <c r="K250" s="190"/>
      <c r="L250" s="190"/>
      <c r="M250" s="190"/>
      <c r="N250" s="190"/>
      <c r="O250" s="190"/>
      <c r="P250" s="190"/>
      <c r="Q250" s="190"/>
      <c r="R250" s="190"/>
      <c r="S250" s="190"/>
      <c r="T250" s="190"/>
      <c r="U250" s="190"/>
      <c r="V250" s="190"/>
      <c r="W250" s="190"/>
    </row>
    <row r="251" spans="1:23">
      <c r="A251" s="190"/>
      <c r="B251" s="190"/>
      <c r="C251" s="190"/>
      <c r="D251" s="190"/>
      <c r="E251" s="190"/>
      <c r="F251" s="190"/>
      <c r="G251" s="190"/>
      <c r="H251" s="190"/>
      <c r="I251" s="190"/>
      <c r="J251" s="190"/>
      <c r="K251" s="190"/>
      <c r="L251" s="190"/>
      <c r="M251" s="190"/>
      <c r="N251" s="190"/>
      <c r="O251" s="190"/>
      <c r="P251" s="190"/>
      <c r="Q251" s="190"/>
      <c r="R251" s="190"/>
      <c r="S251" s="190"/>
      <c r="T251" s="190"/>
      <c r="U251" s="190"/>
      <c r="V251" s="190"/>
      <c r="W251" s="190"/>
    </row>
    <row r="252" spans="1:23">
      <c r="A252" s="190"/>
      <c r="B252" s="190"/>
      <c r="C252" s="190"/>
      <c r="D252" s="190"/>
      <c r="E252" s="190"/>
      <c r="F252" s="190"/>
      <c r="G252" s="190"/>
      <c r="H252" s="190"/>
      <c r="I252" s="190"/>
      <c r="J252" s="190"/>
      <c r="K252" s="190"/>
      <c r="L252" s="190"/>
      <c r="M252" s="190"/>
      <c r="N252" s="190"/>
      <c r="O252" s="190"/>
      <c r="P252" s="190"/>
      <c r="Q252" s="190"/>
      <c r="R252" s="190"/>
      <c r="S252" s="190"/>
      <c r="T252" s="190"/>
      <c r="U252" s="190"/>
      <c r="V252" s="190"/>
      <c r="W252" s="190"/>
    </row>
    <row r="253" spans="1:23">
      <c r="A253" s="190"/>
      <c r="B253" s="190"/>
      <c r="C253" s="190"/>
      <c r="D253" s="190"/>
      <c r="E253" s="190"/>
      <c r="F253" s="190"/>
      <c r="G253" s="190"/>
      <c r="H253" s="190"/>
      <c r="I253" s="190"/>
      <c r="J253" s="190"/>
      <c r="K253" s="190"/>
      <c r="L253" s="190"/>
      <c r="M253" s="190"/>
      <c r="N253" s="190"/>
      <c r="O253" s="190"/>
      <c r="P253" s="190"/>
      <c r="Q253" s="190"/>
      <c r="R253" s="190"/>
      <c r="S253" s="190"/>
      <c r="T253" s="190"/>
      <c r="U253" s="190"/>
      <c r="V253" s="190"/>
      <c r="W253" s="190"/>
    </row>
    <row r="254" spans="1:23">
      <c r="A254" s="190"/>
      <c r="B254" s="190"/>
      <c r="C254" s="190"/>
      <c r="D254" s="190"/>
      <c r="E254" s="190"/>
      <c r="F254" s="190"/>
      <c r="G254" s="190"/>
      <c r="H254" s="190"/>
      <c r="I254" s="190"/>
      <c r="J254" s="190"/>
      <c r="K254" s="190"/>
      <c r="L254" s="190"/>
      <c r="M254" s="190"/>
      <c r="N254" s="190"/>
      <c r="O254" s="190"/>
      <c r="P254" s="190"/>
      <c r="Q254" s="190"/>
      <c r="R254" s="190"/>
      <c r="S254" s="190"/>
      <c r="T254" s="190"/>
      <c r="U254" s="190"/>
      <c r="V254" s="190"/>
      <c r="W254" s="190"/>
    </row>
    <row r="255" spans="1:23">
      <c r="A255" s="190"/>
      <c r="B255" s="190"/>
      <c r="C255" s="190"/>
      <c r="D255" s="190"/>
      <c r="E255" s="190"/>
      <c r="F255" s="190"/>
      <c r="G255" s="190"/>
      <c r="H255" s="190"/>
      <c r="I255" s="190"/>
      <c r="J255" s="190"/>
      <c r="K255" s="190"/>
      <c r="L255" s="190"/>
      <c r="M255" s="190"/>
      <c r="N255" s="190"/>
      <c r="O255" s="190"/>
      <c r="P255" s="190"/>
      <c r="Q255" s="190"/>
      <c r="R255" s="190"/>
      <c r="S255" s="190"/>
      <c r="T255" s="190"/>
      <c r="U255" s="190"/>
      <c r="V255" s="190"/>
      <c r="W255" s="190"/>
    </row>
    <row r="256" spans="1:23">
      <c r="A256" s="190"/>
      <c r="B256" s="190"/>
      <c r="C256" s="190"/>
      <c r="D256" s="190"/>
      <c r="E256" s="190"/>
      <c r="F256" s="190"/>
      <c r="G256" s="190"/>
      <c r="H256" s="190"/>
      <c r="I256" s="190"/>
      <c r="J256" s="190"/>
      <c r="K256" s="190"/>
      <c r="L256" s="190"/>
      <c r="M256" s="190"/>
      <c r="N256" s="190"/>
      <c r="O256" s="190"/>
      <c r="P256" s="190"/>
      <c r="Q256" s="190"/>
      <c r="R256" s="190"/>
      <c r="S256" s="190"/>
      <c r="T256" s="190"/>
      <c r="U256" s="190"/>
      <c r="V256" s="190"/>
      <c r="W256" s="190"/>
    </row>
    <row r="257" spans="1:23">
      <c r="A257" s="190"/>
      <c r="B257" s="190"/>
      <c r="C257" s="190"/>
      <c r="D257" s="190"/>
      <c r="E257" s="190"/>
      <c r="F257" s="190"/>
      <c r="G257" s="190"/>
      <c r="H257" s="190"/>
      <c r="I257" s="190"/>
      <c r="J257" s="190"/>
      <c r="K257" s="190"/>
      <c r="L257" s="190"/>
      <c r="M257" s="190"/>
      <c r="N257" s="190"/>
      <c r="O257" s="190"/>
      <c r="P257" s="190"/>
      <c r="Q257" s="190"/>
      <c r="R257" s="190"/>
      <c r="S257" s="190"/>
      <c r="T257" s="190"/>
      <c r="U257" s="190"/>
      <c r="V257" s="190"/>
      <c r="W257" s="190"/>
    </row>
    <row r="258" spans="1:23">
      <c r="A258" s="190"/>
      <c r="B258" s="190"/>
      <c r="C258" s="190"/>
      <c r="D258" s="190"/>
      <c r="E258" s="190"/>
      <c r="F258" s="190"/>
      <c r="G258" s="190"/>
      <c r="H258" s="190"/>
      <c r="I258" s="190"/>
      <c r="J258" s="190"/>
      <c r="K258" s="190"/>
      <c r="L258" s="190"/>
      <c r="M258" s="190"/>
      <c r="N258" s="190"/>
      <c r="O258" s="190"/>
      <c r="P258" s="190"/>
      <c r="Q258" s="190"/>
      <c r="R258" s="190"/>
      <c r="S258" s="190"/>
      <c r="T258" s="190"/>
      <c r="U258" s="190"/>
      <c r="V258" s="190"/>
      <c r="W258" s="190"/>
    </row>
    <row r="259" spans="1:23">
      <c r="A259" s="190"/>
      <c r="B259" s="190"/>
      <c r="C259" s="190"/>
      <c r="D259" s="190"/>
      <c r="E259" s="190"/>
      <c r="F259" s="190"/>
      <c r="G259" s="190"/>
      <c r="H259" s="190"/>
      <c r="I259" s="190"/>
      <c r="J259" s="190"/>
      <c r="K259" s="190"/>
      <c r="L259" s="190"/>
      <c r="M259" s="190"/>
      <c r="N259" s="190"/>
      <c r="O259" s="190"/>
      <c r="P259" s="190"/>
      <c r="Q259" s="190"/>
      <c r="R259" s="190"/>
      <c r="S259" s="190"/>
      <c r="T259" s="190"/>
      <c r="U259" s="190"/>
      <c r="V259" s="190"/>
      <c r="W259" s="190"/>
    </row>
    <row r="260" spans="1:23">
      <c r="A260" s="190"/>
      <c r="B260" s="190"/>
      <c r="C260" s="190"/>
      <c r="D260" s="190"/>
      <c r="E260" s="190"/>
      <c r="F260" s="190"/>
      <c r="G260" s="190"/>
      <c r="H260" s="190"/>
      <c r="I260" s="190"/>
      <c r="J260" s="190"/>
      <c r="K260" s="190"/>
      <c r="L260" s="190"/>
      <c r="M260" s="190"/>
      <c r="N260" s="190"/>
      <c r="O260" s="190"/>
      <c r="P260" s="190"/>
      <c r="Q260" s="190"/>
      <c r="R260" s="190"/>
      <c r="S260" s="190"/>
      <c r="T260" s="190"/>
      <c r="U260" s="190"/>
      <c r="V260" s="190"/>
      <c r="W260" s="190"/>
    </row>
    <row r="261" spans="1:23">
      <c r="A261" s="190"/>
      <c r="B261" s="190"/>
      <c r="C261" s="190"/>
      <c r="D261" s="190"/>
      <c r="E261" s="190"/>
      <c r="F261" s="190"/>
      <c r="G261" s="190"/>
      <c r="H261" s="190"/>
      <c r="I261" s="190"/>
      <c r="J261" s="190"/>
      <c r="K261" s="190"/>
      <c r="L261" s="190"/>
      <c r="M261" s="190"/>
      <c r="N261" s="190"/>
      <c r="O261" s="190"/>
      <c r="P261" s="190"/>
      <c r="Q261" s="190"/>
      <c r="R261" s="190"/>
      <c r="S261" s="190"/>
      <c r="T261" s="190"/>
      <c r="U261" s="190"/>
      <c r="V261" s="190"/>
      <c r="W261" s="190"/>
    </row>
    <row r="262" spans="1:23">
      <c r="A262" s="190"/>
      <c r="B262" s="190"/>
      <c r="C262" s="190"/>
      <c r="D262" s="190"/>
      <c r="E262" s="190"/>
      <c r="F262" s="190"/>
      <c r="G262" s="190"/>
      <c r="H262" s="190"/>
      <c r="I262" s="190"/>
      <c r="J262" s="190"/>
      <c r="K262" s="190"/>
      <c r="L262" s="190"/>
      <c r="M262" s="190"/>
      <c r="N262" s="190"/>
      <c r="O262" s="190"/>
      <c r="P262" s="190"/>
      <c r="Q262" s="190"/>
      <c r="R262" s="190"/>
      <c r="S262" s="190"/>
      <c r="T262" s="190"/>
      <c r="U262" s="190"/>
      <c r="V262" s="190"/>
      <c r="W262" s="190"/>
    </row>
    <row r="263" spans="1:23">
      <c r="A263" s="190"/>
      <c r="B263" s="190"/>
      <c r="C263" s="190"/>
      <c r="D263" s="190"/>
      <c r="E263" s="190"/>
      <c r="F263" s="190"/>
      <c r="G263" s="190"/>
      <c r="H263" s="190"/>
      <c r="I263" s="190"/>
      <c r="J263" s="190"/>
      <c r="K263" s="190"/>
      <c r="L263" s="190"/>
      <c r="M263" s="190"/>
      <c r="N263" s="190"/>
      <c r="O263" s="190"/>
      <c r="P263" s="190"/>
      <c r="Q263" s="190"/>
      <c r="R263" s="190"/>
      <c r="S263" s="190"/>
      <c r="T263" s="190"/>
      <c r="U263" s="190"/>
      <c r="V263" s="190"/>
      <c r="W263" s="190"/>
    </row>
    <row r="264" spans="1:23">
      <c r="A264" s="190"/>
      <c r="B264" s="190"/>
      <c r="C264" s="190"/>
      <c r="D264" s="190"/>
      <c r="E264" s="190"/>
      <c r="F264" s="190"/>
      <c r="G264" s="190"/>
      <c r="H264" s="190"/>
      <c r="I264" s="190"/>
      <c r="J264" s="190"/>
      <c r="K264" s="190"/>
      <c r="L264" s="190"/>
      <c r="M264" s="190"/>
      <c r="N264" s="190"/>
      <c r="O264" s="190"/>
      <c r="P264" s="190"/>
      <c r="Q264" s="190"/>
      <c r="R264" s="190"/>
      <c r="S264" s="190"/>
      <c r="T264" s="190"/>
      <c r="U264" s="190"/>
      <c r="V264" s="190"/>
      <c r="W264" s="190"/>
    </row>
    <row r="265" spans="1:23">
      <c r="A265" s="190"/>
      <c r="B265" s="190"/>
      <c r="C265" s="190"/>
      <c r="D265" s="190"/>
      <c r="E265" s="190"/>
      <c r="F265" s="190"/>
      <c r="G265" s="190"/>
      <c r="H265" s="190"/>
      <c r="I265" s="190"/>
      <c r="J265" s="190"/>
      <c r="K265" s="190"/>
      <c r="L265" s="190"/>
      <c r="M265" s="190"/>
      <c r="N265" s="190"/>
      <c r="O265" s="190"/>
      <c r="P265" s="190"/>
      <c r="Q265" s="190"/>
      <c r="R265" s="190"/>
      <c r="S265" s="190"/>
      <c r="T265" s="190"/>
      <c r="U265" s="190"/>
      <c r="V265" s="190"/>
      <c r="W265" s="190"/>
    </row>
    <row r="266" spans="1:23">
      <c r="A266" s="190"/>
      <c r="B266" s="190"/>
      <c r="C266" s="190"/>
      <c r="D266" s="190"/>
      <c r="E266" s="190"/>
      <c r="F266" s="190"/>
      <c r="G266" s="190"/>
      <c r="H266" s="190"/>
      <c r="I266" s="190"/>
      <c r="J266" s="190"/>
      <c r="K266" s="190"/>
      <c r="L266" s="190"/>
      <c r="M266" s="190"/>
      <c r="N266" s="190"/>
      <c r="O266" s="190"/>
      <c r="P266" s="190"/>
      <c r="Q266" s="190"/>
      <c r="R266" s="190"/>
      <c r="S266" s="190"/>
      <c r="T266" s="190"/>
      <c r="U266" s="190"/>
      <c r="V266" s="190"/>
      <c r="W266" s="190"/>
    </row>
    <row r="267" spans="1:23">
      <c r="A267" s="190"/>
      <c r="B267" s="190"/>
      <c r="C267" s="190"/>
      <c r="D267" s="190"/>
      <c r="E267" s="190"/>
      <c r="F267" s="190"/>
      <c r="G267" s="190"/>
      <c r="H267" s="190"/>
      <c r="I267" s="190"/>
      <c r="J267" s="190"/>
      <c r="K267" s="190"/>
      <c r="L267" s="190"/>
      <c r="M267" s="190"/>
      <c r="N267" s="190"/>
      <c r="O267" s="190"/>
      <c r="P267" s="190"/>
      <c r="Q267" s="190"/>
      <c r="R267" s="190"/>
      <c r="S267" s="190"/>
      <c r="T267" s="190"/>
      <c r="U267" s="190"/>
      <c r="V267" s="190"/>
      <c r="W267" s="190"/>
    </row>
    <row r="268" spans="1:23">
      <c r="A268" s="190"/>
      <c r="B268" s="190"/>
      <c r="C268" s="190"/>
      <c r="D268" s="190"/>
      <c r="E268" s="190"/>
      <c r="F268" s="190"/>
      <c r="G268" s="190"/>
      <c r="H268" s="190"/>
      <c r="I268" s="190"/>
      <c r="J268" s="190"/>
      <c r="K268" s="190"/>
      <c r="L268" s="190"/>
      <c r="M268" s="190"/>
      <c r="N268" s="190"/>
      <c r="O268" s="190"/>
      <c r="P268" s="190"/>
      <c r="Q268" s="190"/>
      <c r="R268" s="190"/>
      <c r="S268" s="190"/>
      <c r="T268" s="190"/>
      <c r="U268" s="190"/>
      <c r="V268" s="190"/>
      <c r="W268" s="190"/>
    </row>
    <row r="269" spans="1:23">
      <c r="A269" s="190"/>
      <c r="B269" s="190"/>
      <c r="C269" s="190"/>
      <c r="D269" s="190"/>
      <c r="E269" s="190"/>
      <c r="F269" s="190"/>
      <c r="G269" s="190"/>
      <c r="H269" s="190"/>
      <c r="I269" s="190"/>
      <c r="J269" s="190"/>
      <c r="K269" s="190"/>
      <c r="L269" s="190"/>
      <c r="M269" s="190"/>
      <c r="N269" s="190"/>
      <c r="O269" s="190"/>
      <c r="P269" s="190"/>
      <c r="Q269" s="190"/>
      <c r="R269" s="190"/>
      <c r="S269" s="190"/>
      <c r="T269" s="190"/>
      <c r="U269" s="190"/>
      <c r="V269" s="190"/>
      <c r="W269" s="190"/>
    </row>
    <row r="270" spans="1:23">
      <c r="A270" s="190"/>
      <c r="B270" s="190"/>
      <c r="C270" s="190"/>
      <c r="D270" s="190"/>
      <c r="E270" s="190"/>
      <c r="F270" s="190"/>
      <c r="G270" s="190"/>
      <c r="H270" s="190"/>
      <c r="I270" s="190"/>
      <c r="J270" s="190"/>
      <c r="K270" s="190"/>
      <c r="L270" s="190"/>
      <c r="M270" s="190"/>
      <c r="N270" s="190"/>
      <c r="O270" s="190"/>
      <c r="P270" s="190"/>
      <c r="Q270" s="190"/>
      <c r="R270" s="190"/>
      <c r="S270" s="190"/>
      <c r="T270" s="190"/>
      <c r="U270" s="190"/>
      <c r="V270" s="190"/>
      <c r="W270" s="190"/>
    </row>
    <row r="271" spans="1:23">
      <c r="A271" s="190"/>
      <c r="B271" s="190"/>
      <c r="C271" s="190"/>
      <c r="D271" s="190"/>
      <c r="E271" s="190"/>
      <c r="F271" s="190"/>
      <c r="G271" s="190"/>
      <c r="H271" s="190"/>
      <c r="I271" s="190"/>
      <c r="J271" s="190"/>
      <c r="K271" s="190"/>
      <c r="L271" s="190"/>
      <c r="M271" s="190"/>
      <c r="N271" s="190"/>
      <c r="O271" s="190"/>
      <c r="P271" s="190"/>
      <c r="Q271" s="190"/>
      <c r="R271" s="190"/>
      <c r="S271" s="190"/>
      <c r="T271" s="190"/>
      <c r="U271" s="190"/>
      <c r="V271" s="190"/>
      <c r="W271" s="190"/>
    </row>
    <row r="272" spans="1:23">
      <c r="A272" s="190"/>
      <c r="B272" s="190"/>
      <c r="C272" s="190"/>
      <c r="D272" s="190"/>
      <c r="E272" s="190"/>
      <c r="F272" s="190"/>
      <c r="G272" s="190"/>
      <c r="H272" s="190"/>
      <c r="I272" s="190"/>
      <c r="J272" s="190"/>
      <c r="K272" s="190"/>
      <c r="L272" s="190"/>
      <c r="M272" s="190"/>
      <c r="N272" s="190"/>
      <c r="O272" s="190"/>
      <c r="P272" s="190"/>
      <c r="Q272" s="190"/>
      <c r="R272" s="190"/>
      <c r="S272" s="190"/>
      <c r="T272" s="190"/>
      <c r="U272" s="190"/>
      <c r="V272" s="190"/>
      <c r="W272" s="190"/>
    </row>
    <row r="273" spans="1:23">
      <c r="A273" s="190"/>
      <c r="B273" s="190"/>
      <c r="C273" s="190"/>
      <c r="D273" s="190"/>
      <c r="E273" s="190"/>
      <c r="F273" s="190"/>
      <c r="G273" s="190"/>
      <c r="H273" s="190"/>
      <c r="I273" s="190"/>
      <c r="J273" s="190"/>
      <c r="K273" s="190"/>
      <c r="L273" s="190"/>
      <c r="M273" s="190"/>
      <c r="N273" s="190"/>
      <c r="O273" s="190"/>
      <c r="P273" s="190"/>
      <c r="Q273" s="190"/>
      <c r="R273" s="190"/>
      <c r="S273" s="190"/>
      <c r="T273" s="190"/>
      <c r="U273" s="190"/>
      <c r="V273" s="190"/>
      <c r="W273" s="190"/>
    </row>
    <row r="274" spans="1:23">
      <c r="A274" s="190"/>
      <c r="B274" s="190"/>
      <c r="C274" s="190"/>
      <c r="D274" s="190"/>
      <c r="E274" s="190"/>
      <c r="F274" s="190"/>
      <c r="G274" s="190"/>
      <c r="H274" s="190"/>
      <c r="I274" s="190"/>
      <c r="J274" s="190"/>
      <c r="K274" s="190"/>
      <c r="L274" s="190"/>
      <c r="M274" s="190"/>
      <c r="N274" s="190"/>
      <c r="O274" s="190"/>
      <c r="P274" s="190"/>
      <c r="Q274" s="190"/>
      <c r="R274" s="190"/>
      <c r="S274" s="190"/>
      <c r="T274" s="190"/>
      <c r="U274" s="190"/>
      <c r="V274" s="190"/>
      <c r="W274" s="190"/>
    </row>
    <row r="275" spans="1:23">
      <c r="A275" s="190"/>
      <c r="B275" s="190"/>
      <c r="C275" s="190"/>
      <c r="D275" s="190"/>
      <c r="E275" s="190"/>
      <c r="F275" s="190"/>
      <c r="G275" s="190"/>
      <c r="H275" s="190"/>
      <c r="I275" s="190"/>
      <c r="J275" s="190"/>
      <c r="K275" s="190"/>
      <c r="L275" s="190"/>
      <c r="M275" s="190"/>
      <c r="N275" s="190"/>
      <c r="O275" s="190"/>
      <c r="P275" s="190"/>
      <c r="Q275" s="190"/>
      <c r="R275" s="190"/>
      <c r="S275" s="190"/>
      <c r="T275" s="190"/>
      <c r="U275" s="190"/>
      <c r="V275" s="190"/>
      <c r="W275" s="190"/>
    </row>
    <row r="276" spans="1:23">
      <c r="A276" s="190"/>
      <c r="B276" s="190"/>
      <c r="C276" s="190"/>
      <c r="D276" s="190"/>
      <c r="E276" s="190"/>
      <c r="F276" s="190"/>
      <c r="G276" s="190"/>
      <c r="H276" s="190"/>
      <c r="I276" s="190"/>
      <c r="J276" s="190"/>
      <c r="K276" s="190"/>
      <c r="L276" s="190"/>
      <c r="M276" s="190"/>
      <c r="N276" s="190"/>
      <c r="O276" s="190"/>
      <c r="P276" s="190"/>
      <c r="Q276" s="190"/>
      <c r="R276" s="190"/>
      <c r="S276" s="190"/>
      <c r="T276" s="190"/>
      <c r="U276" s="190"/>
      <c r="V276" s="190"/>
      <c r="W276" s="190"/>
    </row>
    <row r="277" spans="1:23">
      <c r="A277" s="190"/>
      <c r="B277" s="190"/>
      <c r="C277" s="190"/>
      <c r="D277" s="190"/>
      <c r="E277" s="190"/>
      <c r="F277" s="190"/>
      <c r="G277" s="190"/>
      <c r="H277" s="190"/>
      <c r="I277" s="190"/>
      <c r="J277" s="190"/>
      <c r="K277" s="190"/>
      <c r="L277" s="190"/>
      <c r="M277" s="190"/>
      <c r="N277" s="190"/>
      <c r="O277" s="190"/>
      <c r="P277" s="190"/>
      <c r="Q277" s="190"/>
      <c r="R277" s="190"/>
      <c r="S277" s="190"/>
      <c r="T277" s="190"/>
      <c r="U277" s="190"/>
      <c r="V277" s="190"/>
      <c r="W277" s="190"/>
    </row>
    <row r="278" spans="1:23">
      <c r="A278" s="190"/>
      <c r="B278" s="190"/>
      <c r="C278" s="190"/>
      <c r="D278" s="190"/>
      <c r="E278" s="190"/>
      <c r="F278" s="190"/>
      <c r="G278" s="190"/>
      <c r="H278" s="190"/>
      <c r="I278" s="190"/>
      <c r="J278" s="190"/>
      <c r="K278" s="190"/>
      <c r="L278" s="190"/>
      <c r="M278" s="190"/>
      <c r="N278" s="190"/>
      <c r="O278" s="190"/>
      <c r="P278" s="190"/>
      <c r="Q278" s="190"/>
      <c r="R278" s="190"/>
      <c r="S278" s="190"/>
      <c r="T278" s="190"/>
      <c r="U278" s="190"/>
      <c r="V278" s="190"/>
      <c r="W278" s="190"/>
    </row>
    <row r="279" spans="1:23">
      <c r="A279" s="190"/>
      <c r="B279" s="190"/>
      <c r="C279" s="190"/>
      <c r="D279" s="190"/>
      <c r="E279" s="190"/>
      <c r="F279" s="190"/>
      <c r="G279" s="190"/>
      <c r="H279" s="190"/>
      <c r="I279" s="190"/>
      <c r="J279" s="190"/>
      <c r="K279" s="190"/>
      <c r="L279" s="190"/>
      <c r="M279" s="190"/>
      <c r="N279" s="190"/>
      <c r="O279" s="190"/>
      <c r="P279" s="190"/>
      <c r="Q279" s="190"/>
      <c r="R279" s="190"/>
      <c r="S279" s="190"/>
      <c r="T279" s="190"/>
      <c r="U279" s="190"/>
      <c r="V279" s="190"/>
      <c r="W279" s="190"/>
    </row>
    <row r="280" spans="1:23">
      <c r="A280" s="190"/>
      <c r="B280" s="190"/>
      <c r="C280" s="190"/>
      <c r="D280" s="190"/>
      <c r="E280" s="190"/>
      <c r="F280" s="190"/>
      <c r="G280" s="190"/>
      <c r="H280" s="190"/>
      <c r="I280" s="190"/>
      <c r="J280" s="190"/>
      <c r="K280" s="190"/>
      <c r="L280" s="190"/>
      <c r="M280" s="190"/>
      <c r="N280" s="190"/>
      <c r="O280" s="190"/>
      <c r="P280" s="190"/>
      <c r="Q280" s="190"/>
      <c r="R280" s="190"/>
      <c r="S280" s="190"/>
      <c r="T280" s="190"/>
      <c r="U280" s="190"/>
      <c r="V280" s="190"/>
      <c r="W280" s="190"/>
    </row>
    <row r="281" spans="1:23">
      <c r="A281" s="190"/>
      <c r="B281" s="190"/>
      <c r="C281" s="190"/>
      <c r="D281" s="190"/>
      <c r="E281" s="190"/>
      <c r="F281" s="190"/>
      <c r="G281" s="190"/>
      <c r="H281" s="190"/>
      <c r="I281" s="190"/>
      <c r="J281" s="190"/>
      <c r="K281" s="190"/>
      <c r="L281" s="190"/>
      <c r="M281" s="190"/>
      <c r="N281" s="190"/>
      <c r="O281" s="190"/>
      <c r="P281" s="190"/>
      <c r="Q281" s="190"/>
      <c r="R281" s="190"/>
      <c r="S281" s="190"/>
      <c r="T281" s="190"/>
      <c r="U281" s="190"/>
      <c r="V281" s="190"/>
      <c r="W281" s="190"/>
    </row>
    <row r="282" spans="1:23">
      <c r="A282" s="190"/>
      <c r="B282" s="190"/>
      <c r="C282" s="190"/>
      <c r="D282" s="190"/>
      <c r="E282" s="190"/>
      <c r="F282" s="190"/>
      <c r="G282" s="190"/>
      <c r="H282" s="190"/>
      <c r="I282" s="190"/>
      <c r="J282" s="190"/>
      <c r="K282" s="190"/>
      <c r="L282" s="190"/>
      <c r="M282" s="190"/>
      <c r="N282" s="190"/>
      <c r="O282" s="190"/>
      <c r="P282" s="190"/>
      <c r="Q282" s="190"/>
      <c r="R282" s="190"/>
      <c r="S282" s="190"/>
      <c r="T282" s="190"/>
      <c r="U282" s="190"/>
      <c r="V282" s="190"/>
      <c r="W282" s="190"/>
    </row>
    <row r="283" spans="1:23">
      <c r="A283" s="190"/>
      <c r="B283" s="190"/>
      <c r="C283" s="190"/>
      <c r="D283" s="190"/>
      <c r="E283" s="190"/>
      <c r="F283" s="190"/>
      <c r="G283" s="190"/>
      <c r="H283" s="190"/>
      <c r="I283" s="190"/>
      <c r="J283" s="190"/>
      <c r="K283" s="190"/>
      <c r="L283" s="190"/>
      <c r="M283" s="190"/>
      <c r="N283" s="190"/>
      <c r="O283" s="190"/>
      <c r="P283" s="190"/>
      <c r="Q283" s="190"/>
      <c r="R283" s="190"/>
      <c r="S283" s="190"/>
      <c r="T283" s="190"/>
      <c r="U283" s="190"/>
      <c r="V283" s="190"/>
      <c r="W283" s="190"/>
    </row>
    <row r="284" spans="1:23">
      <c r="A284" s="190"/>
      <c r="B284" s="190"/>
      <c r="C284" s="190"/>
      <c r="D284" s="190"/>
      <c r="E284" s="190"/>
      <c r="F284" s="190"/>
      <c r="G284" s="190"/>
      <c r="H284" s="190"/>
      <c r="I284" s="190"/>
      <c r="J284" s="190"/>
      <c r="K284" s="190"/>
      <c r="L284" s="190"/>
      <c r="M284" s="190"/>
      <c r="N284" s="190"/>
      <c r="O284" s="190"/>
      <c r="P284" s="190"/>
      <c r="Q284" s="190"/>
      <c r="R284" s="190"/>
      <c r="S284" s="190"/>
      <c r="T284" s="190"/>
      <c r="U284" s="190"/>
      <c r="V284" s="190"/>
      <c r="W284" s="190"/>
    </row>
    <row r="285" spans="1:23">
      <c r="A285" s="190"/>
      <c r="B285" s="190"/>
      <c r="C285" s="190"/>
      <c r="D285" s="190"/>
      <c r="E285" s="190"/>
      <c r="F285" s="190"/>
      <c r="G285" s="190"/>
      <c r="H285" s="190"/>
      <c r="I285" s="190"/>
      <c r="J285" s="190"/>
      <c r="K285" s="190"/>
      <c r="L285" s="190"/>
      <c r="M285" s="190"/>
      <c r="N285" s="190"/>
      <c r="O285" s="190"/>
      <c r="P285" s="190"/>
      <c r="Q285" s="190"/>
      <c r="R285" s="190"/>
      <c r="S285" s="190"/>
      <c r="T285" s="190"/>
      <c r="U285" s="190"/>
      <c r="V285" s="190"/>
      <c r="W285" s="190"/>
    </row>
    <row r="286" spans="1:23">
      <c r="A286" s="190"/>
      <c r="B286" s="190"/>
      <c r="C286" s="190"/>
      <c r="D286" s="190"/>
      <c r="E286" s="190"/>
      <c r="F286" s="190"/>
      <c r="G286" s="190"/>
      <c r="H286" s="190"/>
      <c r="I286" s="190"/>
      <c r="J286" s="190"/>
      <c r="K286" s="190"/>
      <c r="L286" s="190"/>
      <c r="M286" s="190"/>
      <c r="N286" s="190"/>
      <c r="O286" s="190"/>
      <c r="P286" s="190"/>
      <c r="Q286" s="190"/>
      <c r="R286" s="190"/>
      <c r="S286" s="190"/>
      <c r="T286" s="190"/>
      <c r="U286" s="190"/>
      <c r="V286" s="190"/>
      <c r="W286" s="190"/>
    </row>
    <row r="287" spans="1:23">
      <c r="A287" s="190"/>
      <c r="B287" s="190"/>
      <c r="C287" s="190"/>
      <c r="D287" s="190"/>
      <c r="E287" s="190"/>
      <c r="F287" s="190"/>
      <c r="G287" s="190"/>
      <c r="H287" s="190"/>
      <c r="I287" s="190"/>
      <c r="J287" s="190"/>
      <c r="K287" s="190"/>
      <c r="L287" s="190"/>
      <c r="M287" s="190"/>
      <c r="N287" s="190"/>
      <c r="O287" s="190"/>
      <c r="P287" s="190"/>
      <c r="Q287" s="190"/>
      <c r="R287" s="190"/>
      <c r="S287" s="190"/>
      <c r="T287" s="190"/>
      <c r="U287" s="190"/>
      <c r="V287" s="190"/>
      <c r="W287" s="190"/>
    </row>
    <row r="288" spans="1:23">
      <c r="A288" s="190"/>
      <c r="B288" s="190"/>
      <c r="C288" s="190"/>
      <c r="D288" s="190"/>
      <c r="E288" s="190"/>
      <c r="F288" s="190"/>
      <c r="G288" s="190"/>
      <c r="H288" s="190"/>
      <c r="I288" s="190"/>
      <c r="J288" s="190"/>
      <c r="K288" s="190"/>
      <c r="L288" s="190"/>
      <c r="M288" s="190"/>
      <c r="N288" s="190"/>
      <c r="O288" s="190"/>
      <c r="P288" s="190"/>
      <c r="Q288" s="190"/>
      <c r="R288" s="190"/>
      <c r="S288" s="190"/>
      <c r="T288" s="190"/>
      <c r="U288" s="190"/>
      <c r="V288" s="190"/>
      <c r="W288" s="190"/>
    </row>
    <row r="289" spans="1:23">
      <c r="A289" s="190"/>
      <c r="B289" s="190"/>
      <c r="C289" s="190"/>
      <c r="D289" s="190"/>
      <c r="E289" s="190"/>
      <c r="F289" s="190"/>
      <c r="G289" s="190"/>
      <c r="H289" s="190"/>
      <c r="I289" s="190"/>
      <c r="J289" s="190"/>
      <c r="K289" s="190"/>
      <c r="L289" s="190"/>
      <c r="M289" s="190"/>
      <c r="N289" s="190"/>
      <c r="O289" s="190"/>
      <c r="P289" s="190"/>
      <c r="Q289" s="190"/>
      <c r="R289" s="190"/>
      <c r="S289" s="190"/>
      <c r="T289" s="190"/>
      <c r="U289" s="190"/>
      <c r="V289" s="190"/>
      <c r="W289" s="190"/>
    </row>
    <row r="290" spans="1:23">
      <c r="A290" s="190"/>
      <c r="B290" s="190"/>
      <c r="C290" s="190"/>
      <c r="D290" s="190"/>
      <c r="E290" s="190"/>
      <c r="F290" s="190"/>
      <c r="G290" s="190"/>
      <c r="H290" s="190"/>
      <c r="I290" s="190"/>
      <c r="J290" s="190"/>
      <c r="K290" s="190"/>
      <c r="L290" s="190"/>
      <c r="M290" s="190"/>
      <c r="N290" s="190"/>
      <c r="O290" s="190"/>
      <c r="P290" s="190"/>
      <c r="Q290" s="190"/>
      <c r="R290" s="190"/>
      <c r="S290" s="190"/>
      <c r="T290" s="190"/>
      <c r="U290" s="190"/>
      <c r="V290" s="190"/>
      <c r="W290" s="190"/>
    </row>
    <row r="291" spans="1:23">
      <c r="A291" s="190"/>
      <c r="B291" s="190"/>
      <c r="C291" s="190"/>
      <c r="D291" s="190"/>
      <c r="E291" s="190"/>
      <c r="F291" s="190"/>
      <c r="G291" s="190"/>
      <c r="H291" s="190"/>
      <c r="I291" s="190"/>
      <c r="J291" s="190"/>
      <c r="K291" s="190"/>
      <c r="L291" s="190"/>
      <c r="M291" s="190"/>
      <c r="N291" s="190"/>
      <c r="O291" s="190"/>
      <c r="P291" s="190"/>
      <c r="Q291" s="190"/>
      <c r="R291" s="190"/>
      <c r="S291" s="190"/>
      <c r="T291" s="190"/>
      <c r="U291" s="190"/>
      <c r="V291" s="190"/>
      <c r="W291" s="190"/>
    </row>
    <row r="292" spans="1:23">
      <c r="A292" s="190"/>
      <c r="B292" s="190"/>
      <c r="C292" s="190"/>
      <c r="D292" s="190"/>
      <c r="E292" s="190"/>
      <c r="F292" s="190"/>
      <c r="G292" s="190"/>
      <c r="H292" s="190"/>
      <c r="I292" s="190"/>
      <c r="J292" s="190"/>
      <c r="K292" s="190"/>
      <c r="L292" s="190"/>
      <c r="M292" s="190"/>
      <c r="N292" s="190"/>
      <c r="O292" s="190"/>
      <c r="P292" s="190"/>
      <c r="Q292" s="190"/>
      <c r="R292" s="190"/>
      <c r="S292" s="190"/>
      <c r="T292" s="190"/>
      <c r="U292" s="190"/>
      <c r="V292" s="190"/>
      <c r="W292" s="190"/>
    </row>
    <row r="293" spans="1:23">
      <c r="A293" s="190"/>
      <c r="B293" s="190"/>
      <c r="C293" s="190"/>
      <c r="D293" s="190"/>
      <c r="E293" s="190"/>
      <c r="F293" s="190"/>
      <c r="G293" s="190"/>
      <c r="H293" s="190"/>
      <c r="I293" s="190"/>
      <c r="J293" s="190"/>
      <c r="K293" s="190"/>
      <c r="L293" s="190"/>
      <c r="M293" s="190"/>
      <c r="N293" s="190"/>
      <c r="O293" s="190"/>
      <c r="P293" s="190"/>
      <c r="Q293" s="190"/>
      <c r="R293" s="190"/>
      <c r="S293" s="190"/>
      <c r="T293" s="190"/>
      <c r="U293" s="190"/>
      <c r="V293" s="190"/>
      <c r="W293" s="190"/>
    </row>
    <row r="294" spans="1:23">
      <c r="A294" s="190"/>
      <c r="B294" s="190"/>
      <c r="C294" s="190"/>
      <c r="D294" s="190"/>
      <c r="E294" s="190"/>
      <c r="F294" s="190"/>
      <c r="G294" s="190"/>
      <c r="H294" s="190"/>
      <c r="I294" s="190"/>
      <c r="J294" s="190"/>
      <c r="K294" s="190"/>
      <c r="L294" s="190"/>
      <c r="M294" s="190"/>
      <c r="N294" s="190"/>
      <c r="O294" s="190"/>
      <c r="P294" s="190"/>
      <c r="Q294" s="190"/>
      <c r="R294" s="190"/>
      <c r="S294" s="190"/>
      <c r="T294" s="190"/>
      <c r="U294" s="190"/>
      <c r="V294" s="190"/>
      <c r="W294" s="190"/>
    </row>
    <row r="295" spans="1:23">
      <c r="A295" s="190"/>
      <c r="B295" s="190"/>
      <c r="C295" s="190"/>
      <c r="D295" s="190"/>
      <c r="E295" s="190"/>
      <c r="F295" s="190"/>
      <c r="G295" s="190"/>
      <c r="H295" s="190"/>
      <c r="I295" s="190"/>
      <c r="J295" s="190"/>
      <c r="K295" s="190"/>
      <c r="L295" s="190"/>
      <c r="M295" s="190"/>
      <c r="N295" s="190"/>
      <c r="O295" s="190"/>
      <c r="P295" s="190"/>
      <c r="Q295" s="190"/>
      <c r="R295" s="190"/>
      <c r="S295" s="190"/>
      <c r="T295" s="190"/>
      <c r="U295" s="190"/>
      <c r="V295" s="190"/>
      <c r="W295" s="190"/>
    </row>
    <row r="296" spans="1:23">
      <c r="A296" s="190"/>
      <c r="B296" s="190"/>
      <c r="C296" s="190"/>
      <c r="D296" s="190"/>
      <c r="E296" s="190"/>
      <c r="F296" s="190"/>
      <c r="G296" s="190"/>
      <c r="H296" s="190"/>
      <c r="I296" s="190"/>
      <c r="J296" s="190"/>
      <c r="K296" s="190"/>
      <c r="L296" s="190"/>
      <c r="M296" s="190"/>
      <c r="N296" s="190"/>
      <c r="O296" s="190"/>
      <c r="P296" s="190"/>
      <c r="Q296" s="190"/>
      <c r="R296" s="190"/>
      <c r="S296" s="190"/>
      <c r="T296" s="190"/>
      <c r="U296" s="190"/>
      <c r="V296" s="190"/>
      <c r="W296" s="190"/>
    </row>
    <row r="297" spans="1:23">
      <c r="A297" s="190"/>
      <c r="B297" s="190"/>
      <c r="C297" s="190"/>
      <c r="D297" s="190"/>
      <c r="E297" s="190"/>
      <c r="F297" s="190"/>
      <c r="G297" s="190"/>
      <c r="H297" s="190"/>
      <c r="I297" s="190"/>
      <c r="J297" s="190"/>
      <c r="K297" s="190"/>
      <c r="L297" s="190"/>
      <c r="M297" s="190"/>
      <c r="N297" s="190"/>
      <c r="O297" s="190"/>
      <c r="P297" s="190"/>
      <c r="Q297" s="190"/>
      <c r="R297" s="190"/>
      <c r="S297" s="190"/>
      <c r="T297" s="190"/>
      <c r="U297" s="190"/>
      <c r="V297" s="190"/>
      <c r="W297" s="190"/>
    </row>
    <row r="298" spans="1:23">
      <c r="A298" s="190"/>
      <c r="B298" s="190"/>
      <c r="C298" s="190"/>
      <c r="D298" s="190"/>
      <c r="E298" s="190"/>
      <c r="F298" s="190"/>
      <c r="G298" s="190"/>
      <c r="H298" s="190"/>
      <c r="I298" s="190"/>
      <c r="J298" s="190"/>
      <c r="K298" s="190"/>
      <c r="L298" s="190"/>
      <c r="M298" s="190"/>
      <c r="N298" s="190"/>
      <c r="O298" s="190"/>
      <c r="P298" s="190"/>
      <c r="Q298" s="190"/>
      <c r="R298" s="190"/>
      <c r="S298" s="190"/>
      <c r="T298" s="190"/>
      <c r="U298" s="190"/>
      <c r="V298" s="190"/>
      <c r="W298" s="190"/>
    </row>
    <row r="299" spans="1:23">
      <c r="A299" s="190"/>
      <c r="B299" s="190"/>
      <c r="C299" s="190"/>
      <c r="D299" s="190"/>
      <c r="E299" s="190"/>
      <c r="F299" s="190"/>
      <c r="G299" s="190"/>
      <c r="H299" s="190"/>
      <c r="I299" s="190"/>
      <c r="J299" s="190"/>
      <c r="K299" s="190"/>
      <c r="L299" s="190"/>
      <c r="M299" s="190"/>
      <c r="N299" s="190"/>
      <c r="O299" s="190"/>
      <c r="P299" s="190"/>
      <c r="Q299" s="190"/>
      <c r="R299" s="190"/>
      <c r="S299" s="190"/>
      <c r="T299" s="190"/>
      <c r="U299" s="190"/>
      <c r="V299" s="190"/>
      <c r="W299" s="190"/>
    </row>
    <row r="300" spans="1:23">
      <c r="A300" s="190"/>
      <c r="B300" s="190"/>
      <c r="C300" s="190"/>
      <c r="D300" s="190"/>
      <c r="E300" s="190"/>
      <c r="F300" s="190"/>
      <c r="G300" s="190"/>
      <c r="H300" s="190"/>
      <c r="I300" s="190"/>
      <c r="J300" s="190"/>
      <c r="K300" s="190"/>
      <c r="L300" s="190"/>
      <c r="M300" s="190"/>
      <c r="N300" s="190"/>
      <c r="O300" s="190"/>
      <c r="P300" s="190"/>
      <c r="Q300" s="190"/>
      <c r="R300" s="190"/>
      <c r="S300" s="190"/>
      <c r="T300" s="190"/>
      <c r="U300" s="190"/>
      <c r="V300" s="190"/>
      <c r="W300" s="190"/>
    </row>
    <row r="301" spans="1:23">
      <c r="A301" s="190"/>
      <c r="B301" s="190"/>
      <c r="C301" s="190"/>
      <c r="D301" s="190"/>
      <c r="E301" s="190"/>
      <c r="F301" s="190"/>
      <c r="G301" s="190"/>
      <c r="H301" s="190"/>
      <c r="I301" s="190"/>
      <c r="J301" s="190"/>
      <c r="K301" s="190"/>
      <c r="L301" s="190"/>
      <c r="M301" s="190"/>
      <c r="N301" s="190"/>
      <c r="O301" s="190"/>
      <c r="P301" s="190"/>
      <c r="Q301" s="190"/>
      <c r="R301" s="190"/>
      <c r="S301" s="190"/>
      <c r="T301" s="190"/>
      <c r="U301" s="190"/>
      <c r="V301" s="190"/>
      <c r="W301" s="190"/>
    </row>
    <row r="302" spans="1:23">
      <c r="A302" s="190"/>
      <c r="B302" s="190"/>
      <c r="C302" s="190"/>
      <c r="D302" s="190"/>
      <c r="E302" s="190"/>
      <c r="F302" s="190"/>
      <c r="G302" s="190"/>
      <c r="H302" s="190"/>
      <c r="I302" s="190"/>
      <c r="J302" s="190"/>
      <c r="K302" s="190"/>
      <c r="L302" s="190"/>
      <c r="M302" s="190"/>
      <c r="N302" s="190"/>
      <c r="O302" s="190"/>
      <c r="P302" s="190"/>
      <c r="Q302" s="190"/>
      <c r="R302" s="190"/>
      <c r="S302" s="190"/>
      <c r="T302" s="190"/>
      <c r="U302" s="190"/>
      <c r="V302" s="190"/>
      <c r="W302" s="190"/>
    </row>
    <row r="303" spans="1:23">
      <c r="A303" s="190"/>
      <c r="B303" s="190"/>
      <c r="C303" s="190"/>
      <c r="D303" s="190"/>
      <c r="E303" s="190"/>
      <c r="F303" s="190"/>
      <c r="G303" s="190"/>
      <c r="H303" s="190"/>
      <c r="I303" s="190"/>
      <c r="J303" s="190"/>
      <c r="K303" s="190"/>
      <c r="L303" s="190"/>
      <c r="M303" s="190"/>
      <c r="N303" s="190"/>
      <c r="O303" s="190"/>
      <c r="P303" s="190"/>
      <c r="Q303" s="190"/>
      <c r="R303" s="190"/>
      <c r="S303" s="190"/>
      <c r="T303" s="190"/>
      <c r="U303" s="190"/>
      <c r="V303" s="190"/>
      <c r="W303" s="190"/>
    </row>
    <row r="304" spans="1:23">
      <c r="A304" s="190"/>
      <c r="B304" s="190"/>
      <c r="C304" s="190"/>
      <c r="D304" s="190"/>
      <c r="E304" s="190"/>
      <c r="F304" s="190"/>
      <c r="G304" s="190"/>
      <c r="H304" s="190"/>
      <c r="I304" s="190"/>
      <c r="J304" s="190"/>
      <c r="K304" s="190"/>
      <c r="L304" s="190"/>
      <c r="M304" s="190"/>
      <c r="N304" s="190"/>
      <c r="O304" s="190"/>
      <c r="P304" s="190"/>
      <c r="Q304" s="190"/>
      <c r="R304" s="190"/>
      <c r="S304" s="190"/>
      <c r="T304" s="190"/>
      <c r="U304" s="190"/>
      <c r="V304" s="190"/>
      <c r="W304" s="190"/>
    </row>
    <row r="305" spans="1:23">
      <c r="A305" s="190"/>
      <c r="B305" s="190"/>
      <c r="C305" s="190"/>
      <c r="D305" s="190"/>
      <c r="E305" s="190"/>
      <c r="F305" s="190"/>
      <c r="G305" s="190"/>
      <c r="H305" s="190"/>
      <c r="I305" s="190"/>
      <c r="J305" s="190"/>
      <c r="K305" s="190"/>
      <c r="L305" s="190"/>
      <c r="M305" s="190"/>
      <c r="N305" s="190"/>
      <c r="O305" s="190"/>
      <c r="P305" s="190"/>
      <c r="Q305" s="190"/>
      <c r="R305" s="190"/>
      <c r="S305" s="190"/>
      <c r="T305" s="190"/>
      <c r="U305" s="190"/>
      <c r="V305" s="190"/>
      <c r="W305" s="190"/>
    </row>
    <row r="306" spans="1:23">
      <c r="A306" s="190"/>
      <c r="B306" s="190"/>
      <c r="C306" s="190"/>
      <c r="D306" s="190"/>
      <c r="E306" s="190"/>
      <c r="F306" s="190"/>
      <c r="G306" s="190"/>
      <c r="H306" s="190"/>
      <c r="I306" s="190"/>
      <c r="J306" s="190"/>
      <c r="K306" s="190"/>
      <c r="L306" s="190"/>
      <c r="M306" s="190"/>
      <c r="N306" s="190"/>
      <c r="O306" s="190"/>
      <c r="P306" s="190"/>
      <c r="Q306" s="190"/>
      <c r="R306" s="190"/>
      <c r="S306" s="190"/>
      <c r="T306" s="190"/>
      <c r="U306" s="190"/>
      <c r="V306" s="190"/>
      <c r="W306" s="190"/>
    </row>
    <row r="307" spans="1:23">
      <c r="A307" s="190"/>
      <c r="B307" s="190"/>
      <c r="C307" s="190"/>
      <c r="D307" s="190"/>
      <c r="E307" s="190"/>
      <c r="F307" s="190"/>
      <c r="G307" s="190"/>
      <c r="H307" s="190"/>
      <c r="I307" s="190"/>
      <c r="J307" s="190"/>
      <c r="K307" s="190"/>
      <c r="L307" s="190"/>
      <c r="M307" s="190"/>
      <c r="N307" s="190"/>
      <c r="O307" s="190"/>
      <c r="P307" s="190"/>
      <c r="Q307" s="190"/>
      <c r="R307" s="190"/>
      <c r="S307" s="190"/>
      <c r="T307" s="190"/>
      <c r="U307" s="190"/>
      <c r="V307" s="190"/>
      <c r="W307" s="190"/>
    </row>
    <row r="308" spans="1:23">
      <c r="A308" s="190"/>
      <c r="B308" s="190"/>
      <c r="C308" s="190"/>
      <c r="D308" s="190"/>
      <c r="E308" s="190"/>
      <c r="F308" s="190"/>
      <c r="G308" s="190"/>
      <c r="H308" s="190"/>
      <c r="I308" s="190"/>
      <c r="J308" s="190"/>
      <c r="K308" s="190"/>
      <c r="L308" s="190"/>
      <c r="M308" s="190"/>
      <c r="N308" s="190"/>
      <c r="O308" s="190"/>
      <c r="P308" s="190"/>
      <c r="Q308" s="190"/>
      <c r="R308" s="190"/>
      <c r="S308" s="190"/>
      <c r="T308" s="190"/>
      <c r="U308" s="190"/>
      <c r="V308" s="190"/>
      <c r="W308" s="190"/>
    </row>
    <row r="309" spans="1:23">
      <c r="A309" s="190"/>
      <c r="B309" s="190"/>
      <c r="C309" s="190"/>
      <c r="D309" s="190"/>
      <c r="E309" s="190"/>
      <c r="F309" s="190"/>
      <c r="G309" s="190"/>
      <c r="H309" s="190"/>
      <c r="I309" s="190"/>
      <c r="J309" s="190"/>
      <c r="K309" s="190"/>
      <c r="L309" s="190"/>
      <c r="M309" s="190"/>
      <c r="N309" s="190"/>
      <c r="O309" s="190"/>
      <c r="P309" s="190"/>
      <c r="Q309" s="190"/>
      <c r="R309" s="190"/>
      <c r="S309" s="190"/>
      <c r="T309" s="190"/>
      <c r="U309" s="190"/>
      <c r="V309" s="190"/>
      <c r="W309" s="190"/>
    </row>
    <row r="310" spans="1:23">
      <c r="A310" s="190"/>
      <c r="B310" s="190"/>
      <c r="C310" s="190"/>
      <c r="D310" s="190"/>
      <c r="E310" s="190"/>
      <c r="F310" s="190"/>
      <c r="G310" s="190"/>
      <c r="H310" s="190"/>
      <c r="I310" s="190"/>
      <c r="J310" s="190"/>
      <c r="K310" s="190"/>
      <c r="L310" s="190"/>
      <c r="M310" s="190"/>
      <c r="N310" s="190"/>
      <c r="O310" s="190"/>
      <c r="P310" s="190"/>
      <c r="Q310" s="190"/>
      <c r="R310" s="190"/>
      <c r="S310" s="190"/>
      <c r="T310" s="190"/>
      <c r="U310" s="190"/>
      <c r="V310" s="190"/>
      <c r="W310" s="190"/>
    </row>
    <row r="311" spans="1:23">
      <c r="A311" s="190"/>
      <c r="B311" s="190"/>
      <c r="C311" s="190"/>
      <c r="D311" s="190"/>
      <c r="E311" s="190"/>
      <c r="F311" s="190"/>
      <c r="G311" s="190"/>
      <c r="H311" s="190"/>
      <c r="I311" s="190"/>
      <c r="J311" s="190"/>
      <c r="K311" s="190"/>
      <c r="L311" s="190"/>
      <c r="M311" s="190"/>
      <c r="N311" s="190"/>
      <c r="O311" s="190"/>
      <c r="P311" s="190"/>
      <c r="Q311" s="190"/>
      <c r="R311" s="190"/>
      <c r="S311" s="190"/>
      <c r="T311" s="190"/>
      <c r="U311" s="190"/>
      <c r="V311" s="190"/>
      <c r="W311" s="190"/>
    </row>
    <row r="312" spans="1:23">
      <c r="A312" s="190"/>
      <c r="B312" s="190"/>
      <c r="C312" s="190"/>
      <c r="D312" s="190"/>
      <c r="E312" s="190"/>
      <c r="F312" s="190"/>
      <c r="G312" s="190"/>
      <c r="H312" s="190"/>
      <c r="I312" s="190"/>
      <c r="J312" s="190"/>
      <c r="K312" s="190"/>
      <c r="L312" s="190"/>
      <c r="M312" s="190"/>
      <c r="N312" s="190"/>
      <c r="O312" s="190"/>
      <c r="P312" s="190"/>
      <c r="Q312" s="190"/>
      <c r="R312" s="190"/>
      <c r="S312" s="190"/>
      <c r="T312" s="190"/>
      <c r="U312" s="190"/>
      <c r="V312" s="190"/>
      <c r="W312" s="190"/>
    </row>
    <row r="313" spans="1:23">
      <c r="A313" s="190"/>
      <c r="B313" s="190"/>
      <c r="C313" s="190"/>
      <c r="D313" s="190"/>
      <c r="E313" s="190"/>
      <c r="F313" s="190"/>
      <c r="G313" s="190"/>
      <c r="H313" s="190"/>
      <c r="I313" s="190"/>
      <c r="J313" s="190"/>
      <c r="K313" s="190"/>
      <c r="L313" s="190"/>
      <c r="M313" s="190"/>
      <c r="N313" s="190"/>
      <c r="O313" s="190"/>
      <c r="P313" s="190"/>
      <c r="Q313" s="190"/>
      <c r="R313" s="190"/>
      <c r="S313" s="190"/>
      <c r="T313" s="190"/>
      <c r="U313" s="190"/>
      <c r="V313" s="190"/>
      <c r="W313" s="190"/>
    </row>
    <row r="314" spans="1:23">
      <c r="A314" s="190"/>
      <c r="B314" s="190"/>
      <c r="C314" s="190"/>
      <c r="D314" s="190"/>
      <c r="E314" s="190"/>
      <c r="F314" s="190"/>
      <c r="G314" s="190"/>
      <c r="H314" s="190"/>
      <c r="I314" s="190"/>
      <c r="J314" s="190"/>
      <c r="K314" s="190"/>
      <c r="L314" s="190"/>
      <c r="M314" s="190"/>
      <c r="N314" s="190"/>
      <c r="O314" s="190"/>
      <c r="P314" s="190"/>
      <c r="Q314" s="190"/>
      <c r="R314" s="190"/>
      <c r="S314" s="190"/>
      <c r="T314" s="190"/>
      <c r="U314" s="190"/>
      <c r="V314" s="190"/>
      <c r="W314" s="190"/>
    </row>
    <row r="315" spans="1:23">
      <c r="A315" s="190"/>
      <c r="B315" s="190"/>
      <c r="C315" s="190"/>
      <c r="D315" s="190"/>
      <c r="E315" s="190"/>
      <c r="F315" s="190"/>
      <c r="G315" s="190"/>
      <c r="H315" s="190"/>
      <c r="I315" s="190"/>
      <c r="J315" s="190"/>
      <c r="K315" s="190"/>
      <c r="L315" s="190"/>
      <c r="M315" s="190"/>
      <c r="N315" s="190"/>
      <c r="O315" s="190"/>
      <c r="P315" s="190"/>
      <c r="Q315" s="190"/>
      <c r="R315" s="190"/>
      <c r="S315" s="190"/>
      <c r="T315" s="190"/>
      <c r="U315" s="190"/>
      <c r="V315" s="190"/>
      <c r="W315" s="190"/>
    </row>
    <row r="316" spans="1:23">
      <c r="A316" s="190"/>
      <c r="B316" s="190"/>
      <c r="C316" s="190"/>
      <c r="D316" s="190"/>
      <c r="E316" s="190"/>
      <c r="F316" s="190"/>
      <c r="G316" s="190"/>
      <c r="H316" s="190"/>
      <c r="I316" s="190"/>
      <c r="J316" s="190"/>
      <c r="K316" s="190"/>
      <c r="L316" s="190"/>
      <c r="M316" s="190"/>
      <c r="N316" s="190"/>
      <c r="O316" s="190"/>
      <c r="P316" s="190"/>
      <c r="Q316" s="190"/>
      <c r="R316" s="190"/>
      <c r="S316" s="190"/>
      <c r="T316" s="190"/>
      <c r="U316" s="190"/>
      <c r="V316" s="190"/>
      <c r="W316" s="190"/>
    </row>
    <row r="317" spans="1:23">
      <c r="A317" s="190"/>
      <c r="B317" s="190"/>
      <c r="C317" s="190"/>
      <c r="D317" s="190"/>
      <c r="E317" s="190"/>
      <c r="F317" s="190"/>
      <c r="G317" s="190"/>
      <c r="H317" s="190"/>
      <c r="I317" s="190"/>
      <c r="J317" s="190"/>
      <c r="K317" s="190"/>
      <c r="L317" s="190"/>
      <c r="M317" s="190"/>
      <c r="N317" s="190"/>
      <c r="O317" s="190"/>
      <c r="P317" s="190"/>
      <c r="Q317" s="190"/>
      <c r="R317" s="190"/>
      <c r="S317" s="190"/>
      <c r="T317" s="190"/>
      <c r="U317" s="190"/>
      <c r="V317" s="190"/>
      <c r="W317" s="190"/>
    </row>
    <row r="318" spans="1:23">
      <c r="A318" s="190"/>
      <c r="B318" s="190"/>
      <c r="C318" s="190"/>
      <c r="D318" s="190"/>
      <c r="E318" s="190"/>
      <c r="F318" s="190"/>
      <c r="G318" s="190"/>
      <c r="H318" s="190"/>
      <c r="I318" s="190"/>
      <c r="J318" s="190"/>
      <c r="K318" s="190"/>
      <c r="L318" s="190"/>
      <c r="M318" s="190"/>
      <c r="N318" s="190"/>
      <c r="O318" s="190"/>
      <c r="P318" s="190"/>
      <c r="Q318" s="190"/>
      <c r="R318" s="190"/>
      <c r="S318" s="190"/>
      <c r="T318" s="190"/>
      <c r="U318" s="190"/>
      <c r="V318" s="190"/>
      <c r="W318" s="190"/>
    </row>
    <row r="319" spans="1:23">
      <c r="A319" s="190"/>
      <c r="B319" s="190"/>
      <c r="C319" s="190"/>
      <c r="D319" s="190"/>
      <c r="E319" s="190"/>
      <c r="F319" s="190"/>
      <c r="G319" s="190"/>
      <c r="H319" s="190"/>
      <c r="I319" s="190"/>
      <c r="J319" s="190"/>
      <c r="K319" s="190"/>
      <c r="L319" s="190"/>
      <c r="M319" s="190"/>
      <c r="N319" s="190"/>
      <c r="O319" s="190"/>
      <c r="P319" s="190"/>
      <c r="Q319" s="190"/>
      <c r="R319" s="190"/>
      <c r="S319" s="190"/>
      <c r="T319" s="190"/>
      <c r="U319" s="190"/>
      <c r="V319" s="190"/>
      <c r="W319" s="190"/>
    </row>
    <row r="320" spans="1:23">
      <c r="A320" s="190"/>
      <c r="B320" s="190"/>
      <c r="C320" s="190"/>
      <c r="D320" s="190"/>
      <c r="E320" s="190"/>
      <c r="F320" s="190"/>
      <c r="G320" s="190"/>
      <c r="H320" s="190"/>
      <c r="I320" s="190"/>
      <c r="J320" s="190"/>
      <c r="K320" s="190"/>
      <c r="L320" s="190"/>
      <c r="M320" s="190"/>
      <c r="N320" s="190"/>
      <c r="O320" s="190"/>
      <c r="P320" s="190"/>
      <c r="Q320" s="190"/>
      <c r="R320" s="190"/>
      <c r="S320" s="190"/>
      <c r="T320" s="190"/>
      <c r="U320" s="190"/>
      <c r="V320" s="190"/>
      <c r="W320" s="190"/>
    </row>
    <row r="321" spans="1:23">
      <c r="A321" s="190"/>
      <c r="B321" s="190"/>
      <c r="C321" s="190"/>
      <c r="D321" s="190"/>
      <c r="E321" s="190"/>
      <c r="F321" s="190"/>
      <c r="G321" s="190"/>
      <c r="H321" s="190"/>
      <c r="I321" s="190"/>
      <c r="J321" s="190"/>
      <c r="K321" s="190"/>
      <c r="L321" s="190"/>
      <c r="M321" s="190"/>
      <c r="N321" s="190"/>
      <c r="O321" s="190"/>
      <c r="P321" s="190"/>
      <c r="Q321" s="190"/>
      <c r="R321" s="190"/>
      <c r="S321" s="190"/>
      <c r="T321" s="190"/>
      <c r="U321" s="190"/>
      <c r="V321" s="190"/>
      <c r="W321" s="190"/>
    </row>
    <row r="322" spans="1:23">
      <c r="A322" s="190"/>
      <c r="B322" s="190"/>
      <c r="C322" s="190"/>
      <c r="D322" s="190"/>
      <c r="E322" s="190"/>
      <c r="F322" s="190"/>
      <c r="G322" s="190"/>
      <c r="H322" s="190"/>
      <c r="I322" s="190"/>
      <c r="J322" s="190"/>
      <c r="K322" s="190"/>
      <c r="L322" s="190"/>
      <c r="M322" s="190"/>
      <c r="N322" s="190"/>
      <c r="O322" s="190"/>
      <c r="P322" s="190"/>
      <c r="Q322" s="190"/>
      <c r="R322" s="190"/>
      <c r="S322" s="190"/>
      <c r="T322" s="190"/>
      <c r="U322" s="190"/>
      <c r="V322" s="190"/>
      <c r="W322" s="190"/>
    </row>
    <row r="323" spans="1:23">
      <c r="A323" s="190"/>
      <c r="B323" s="190"/>
      <c r="C323" s="190"/>
      <c r="D323" s="190"/>
      <c r="E323" s="190"/>
      <c r="F323" s="190"/>
      <c r="G323" s="190"/>
      <c r="H323" s="190"/>
      <c r="I323" s="190"/>
      <c r="J323" s="190"/>
      <c r="K323" s="190"/>
      <c r="L323" s="190"/>
      <c r="M323" s="190"/>
      <c r="N323" s="190"/>
      <c r="O323" s="190"/>
      <c r="P323" s="190"/>
      <c r="Q323" s="190"/>
      <c r="R323" s="190"/>
      <c r="S323" s="190"/>
      <c r="T323" s="190"/>
      <c r="U323" s="190"/>
      <c r="V323" s="190"/>
      <c r="W323" s="190"/>
    </row>
    <row r="324" spans="1:23">
      <c r="A324" s="190"/>
      <c r="B324" s="190"/>
      <c r="C324" s="190"/>
      <c r="D324" s="190"/>
      <c r="E324" s="190"/>
      <c r="F324" s="190"/>
      <c r="G324" s="190"/>
      <c r="H324" s="190"/>
      <c r="I324" s="190"/>
      <c r="J324" s="190"/>
      <c r="K324" s="190"/>
      <c r="L324" s="190"/>
      <c r="M324" s="190"/>
      <c r="N324" s="190"/>
      <c r="O324" s="190"/>
      <c r="P324" s="190"/>
      <c r="Q324" s="190"/>
      <c r="R324" s="190"/>
      <c r="S324" s="190"/>
      <c r="T324" s="190"/>
      <c r="U324" s="190"/>
      <c r="V324" s="190"/>
      <c r="W324" s="190"/>
    </row>
    <row r="325" spans="1:23">
      <c r="A325" s="190"/>
      <c r="B325" s="190"/>
      <c r="C325" s="190"/>
      <c r="D325" s="190"/>
      <c r="E325" s="190"/>
      <c r="F325" s="190"/>
      <c r="G325" s="190"/>
      <c r="H325" s="190"/>
      <c r="I325" s="190"/>
      <c r="J325" s="190"/>
      <c r="K325" s="190"/>
      <c r="L325" s="190"/>
      <c r="M325" s="190"/>
      <c r="N325" s="190"/>
      <c r="O325" s="190"/>
      <c r="P325" s="190"/>
      <c r="Q325" s="190"/>
      <c r="R325" s="190"/>
      <c r="S325" s="190"/>
      <c r="T325" s="190"/>
      <c r="U325" s="190"/>
      <c r="V325" s="190"/>
      <c r="W325" s="190"/>
    </row>
    <row r="326" spans="1:23">
      <c r="A326" s="190"/>
      <c r="B326" s="190"/>
      <c r="C326" s="190"/>
      <c r="D326" s="190"/>
      <c r="E326" s="190"/>
      <c r="F326" s="190"/>
      <c r="G326" s="190"/>
      <c r="H326" s="190"/>
      <c r="I326" s="190"/>
      <c r="J326" s="190"/>
      <c r="K326" s="190"/>
      <c r="L326" s="190"/>
      <c r="M326" s="190"/>
      <c r="N326" s="190"/>
      <c r="O326" s="190"/>
      <c r="P326" s="190"/>
      <c r="Q326" s="190"/>
      <c r="R326" s="190"/>
      <c r="S326" s="190"/>
      <c r="T326" s="190"/>
      <c r="U326" s="190"/>
      <c r="V326" s="190"/>
      <c r="W326" s="190"/>
    </row>
    <row r="327" spans="1:23">
      <c r="A327" s="190"/>
      <c r="B327" s="190"/>
      <c r="C327" s="190"/>
      <c r="D327" s="190"/>
      <c r="E327" s="190"/>
      <c r="F327" s="190"/>
      <c r="G327" s="190"/>
      <c r="H327" s="190"/>
      <c r="I327" s="190"/>
      <c r="J327" s="190"/>
      <c r="K327" s="190"/>
      <c r="L327" s="190"/>
      <c r="M327" s="190"/>
      <c r="N327" s="190"/>
      <c r="O327" s="190"/>
      <c r="P327" s="190"/>
      <c r="Q327" s="190"/>
      <c r="R327" s="190"/>
      <c r="S327" s="190"/>
      <c r="T327" s="190"/>
      <c r="U327" s="190"/>
      <c r="V327" s="190"/>
      <c r="W327" s="190"/>
    </row>
    <row r="328" spans="1:23">
      <c r="A328" s="190"/>
      <c r="B328" s="190"/>
      <c r="C328" s="190"/>
      <c r="D328" s="190"/>
      <c r="E328" s="190"/>
      <c r="F328" s="190"/>
      <c r="G328" s="190"/>
      <c r="H328" s="190"/>
      <c r="I328" s="190"/>
      <c r="J328" s="190"/>
      <c r="K328" s="190"/>
      <c r="L328" s="190"/>
      <c r="M328" s="190"/>
      <c r="N328" s="190"/>
      <c r="O328" s="190"/>
      <c r="P328" s="190"/>
      <c r="Q328" s="190"/>
      <c r="R328" s="190"/>
      <c r="S328" s="190"/>
      <c r="T328" s="190"/>
      <c r="U328" s="190"/>
      <c r="V328" s="190"/>
      <c r="W328" s="190"/>
    </row>
    <row r="329" spans="1:23">
      <c r="A329" s="190"/>
      <c r="B329" s="190"/>
      <c r="C329" s="190"/>
      <c r="D329" s="190"/>
      <c r="E329" s="190"/>
      <c r="F329" s="190"/>
      <c r="G329" s="190"/>
      <c r="H329" s="190"/>
      <c r="I329" s="190"/>
      <c r="J329" s="190"/>
      <c r="K329" s="190"/>
      <c r="L329" s="190"/>
      <c r="M329" s="190"/>
      <c r="N329" s="190"/>
      <c r="O329" s="190"/>
      <c r="P329" s="190"/>
      <c r="Q329" s="190"/>
      <c r="R329" s="190"/>
      <c r="S329" s="190"/>
      <c r="T329" s="190"/>
      <c r="U329" s="190"/>
      <c r="V329" s="190"/>
      <c r="W329" s="190"/>
    </row>
    <row r="330" spans="1:23">
      <c r="A330" s="190"/>
      <c r="B330" s="190"/>
      <c r="C330" s="190"/>
      <c r="D330" s="190"/>
      <c r="E330" s="190"/>
      <c r="F330" s="190"/>
      <c r="G330" s="190"/>
      <c r="H330" s="190"/>
      <c r="I330" s="190"/>
      <c r="J330" s="190"/>
      <c r="K330" s="190"/>
      <c r="L330" s="190"/>
      <c r="M330" s="190"/>
      <c r="N330" s="190"/>
      <c r="O330" s="190"/>
      <c r="P330" s="190"/>
      <c r="Q330" s="190"/>
      <c r="R330" s="190"/>
      <c r="S330" s="190"/>
      <c r="T330" s="190"/>
      <c r="U330" s="190"/>
      <c r="V330" s="190"/>
      <c r="W330" s="190"/>
    </row>
    <row r="331" spans="1:23">
      <c r="A331" s="190"/>
      <c r="B331" s="190"/>
      <c r="C331" s="190"/>
      <c r="D331" s="190"/>
      <c r="E331" s="190"/>
      <c r="F331" s="190"/>
      <c r="G331" s="190"/>
      <c r="H331" s="190"/>
      <c r="I331" s="190"/>
      <c r="J331" s="190"/>
      <c r="K331" s="190"/>
      <c r="L331" s="190"/>
      <c r="M331" s="190"/>
      <c r="N331" s="190"/>
      <c r="O331" s="190"/>
      <c r="P331" s="190"/>
      <c r="Q331" s="190"/>
      <c r="R331" s="190"/>
      <c r="S331" s="190"/>
      <c r="T331" s="190"/>
      <c r="U331" s="190"/>
      <c r="V331" s="190"/>
      <c r="W331" s="190"/>
    </row>
    <row r="332" spans="1:23">
      <c r="A332" s="190"/>
      <c r="B332" s="190"/>
      <c r="C332" s="190"/>
      <c r="D332" s="190"/>
      <c r="E332" s="190"/>
      <c r="F332" s="190"/>
      <c r="G332" s="190"/>
      <c r="H332" s="190"/>
      <c r="I332" s="190"/>
      <c r="J332" s="190"/>
      <c r="K332" s="190"/>
      <c r="L332" s="190"/>
      <c r="M332" s="190"/>
      <c r="N332" s="190"/>
      <c r="O332" s="190"/>
      <c r="P332" s="190"/>
      <c r="Q332" s="190"/>
      <c r="R332" s="190"/>
      <c r="S332" s="190"/>
      <c r="T332" s="190"/>
      <c r="U332" s="190"/>
      <c r="V332" s="190"/>
      <c r="W332" s="190"/>
    </row>
    <row r="333" spans="1:23">
      <c r="A333" s="190"/>
      <c r="B333" s="190"/>
      <c r="C333" s="190"/>
      <c r="D333" s="190"/>
      <c r="E333" s="190"/>
      <c r="F333" s="190"/>
      <c r="G333" s="190"/>
      <c r="H333" s="190"/>
      <c r="I333" s="190"/>
      <c r="J333" s="190"/>
      <c r="K333" s="190"/>
      <c r="L333" s="190"/>
      <c r="M333" s="190"/>
      <c r="N333" s="190"/>
      <c r="O333" s="190"/>
      <c r="P333" s="190"/>
      <c r="Q333" s="190"/>
      <c r="R333" s="190"/>
      <c r="S333" s="190"/>
      <c r="T333" s="190"/>
      <c r="U333" s="190"/>
      <c r="V333" s="190"/>
      <c r="W333" s="190"/>
    </row>
    <row r="334" spans="1:23">
      <c r="A334" s="190"/>
      <c r="B334" s="190"/>
      <c r="C334" s="190"/>
      <c r="D334" s="190"/>
      <c r="E334" s="190"/>
      <c r="F334" s="190"/>
      <c r="G334" s="190"/>
      <c r="H334" s="190"/>
      <c r="I334" s="190"/>
      <c r="J334" s="190"/>
      <c r="K334" s="190"/>
      <c r="L334" s="190"/>
      <c r="M334" s="190"/>
      <c r="N334" s="190"/>
      <c r="O334" s="190"/>
      <c r="P334" s="190"/>
      <c r="Q334" s="190"/>
      <c r="R334" s="190"/>
      <c r="S334" s="190"/>
      <c r="T334" s="190"/>
      <c r="U334" s="190"/>
      <c r="V334" s="190"/>
      <c r="W334" s="190"/>
    </row>
    <row r="335" spans="1:23">
      <c r="A335" s="190"/>
      <c r="B335" s="190"/>
      <c r="C335" s="190"/>
      <c r="D335" s="190"/>
      <c r="E335" s="190"/>
      <c r="F335" s="190"/>
      <c r="G335" s="190"/>
      <c r="H335" s="190"/>
      <c r="I335" s="190"/>
      <c r="J335" s="190"/>
      <c r="K335" s="190"/>
      <c r="L335" s="190"/>
      <c r="M335" s="190"/>
      <c r="N335" s="190"/>
      <c r="O335" s="190"/>
      <c r="P335" s="190"/>
      <c r="Q335" s="190"/>
      <c r="R335" s="190"/>
      <c r="S335" s="190"/>
      <c r="T335" s="190"/>
      <c r="U335" s="190"/>
      <c r="V335" s="190"/>
      <c r="W335" s="190"/>
    </row>
    <row r="336" spans="1:23">
      <c r="A336" s="190"/>
      <c r="B336" s="190"/>
      <c r="C336" s="190"/>
      <c r="D336" s="190"/>
      <c r="E336" s="190"/>
      <c r="F336" s="190"/>
      <c r="G336" s="190"/>
      <c r="H336" s="190"/>
      <c r="I336" s="190"/>
      <c r="J336" s="190"/>
      <c r="K336" s="190"/>
      <c r="L336" s="190"/>
      <c r="M336" s="190"/>
      <c r="N336" s="190"/>
      <c r="O336" s="190"/>
      <c r="P336" s="190"/>
      <c r="Q336" s="190"/>
      <c r="R336" s="190"/>
      <c r="S336" s="190"/>
      <c r="T336" s="190"/>
      <c r="U336" s="190"/>
      <c r="V336" s="190"/>
      <c r="W336" s="190"/>
    </row>
    <row r="337" spans="1:23">
      <c r="A337" s="190"/>
      <c r="B337" s="190"/>
      <c r="C337" s="190"/>
      <c r="D337" s="190"/>
      <c r="E337" s="190"/>
      <c r="F337" s="190"/>
      <c r="G337" s="190"/>
      <c r="H337" s="190"/>
      <c r="I337" s="190"/>
      <c r="J337" s="190"/>
      <c r="K337" s="190"/>
      <c r="L337" s="190"/>
      <c r="M337" s="190"/>
      <c r="N337" s="190"/>
      <c r="O337" s="190"/>
      <c r="P337" s="190"/>
      <c r="Q337" s="190"/>
      <c r="R337" s="190"/>
      <c r="S337" s="190"/>
      <c r="T337" s="190"/>
      <c r="U337" s="190"/>
      <c r="V337" s="190"/>
      <c r="W337" s="190"/>
    </row>
    <row r="338" spans="1:23">
      <c r="A338" s="190"/>
      <c r="B338" s="190"/>
      <c r="C338" s="190"/>
      <c r="D338" s="190"/>
      <c r="E338" s="190"/>
      <c r="F338" s="190"/>
      <c r="G338" s="190"/>
      <c r="H338" s="190"/>
      <c r="I338" s="190"/>
      <c r="J338" s="190"/>
      <c r="K338" s="190"/>
      <c r="L338" s="190"/>
      <c r="M338" s="190"/>
      <c r="N338" s="190"/>
      <c r="O338" s="190"/>
      <c r="P338" s="190"/>
      <c r="Q338" s="190"/>
      <c r="R338" s="190"/>
      <c r="S338" s="190"/>
      <c r="T338" s="190"/>
      <c r="U338" s="190"/>
      <c r="V338" s="190"/>
      <c r="W338" s="190"/>
    </row>
    <row r="339" spans="1:23">
      <c r="A339" s="190"/>
      <c r="B339" s="190"/>
      <c r="C339" s="190"/>
      <c r="D339" s="190"/>
      <c r="E339" s="190"/>
      <c r="F339" s="190"/>
      <c r="G339" s="190"/>
      <c r="H339" s="190"/>
      <c r="I339" s="190"/>
      <c r="J339" s="190"/>
      <c r="K339" s="190"/>
      <c r="L339" s="190"/>
      <c r="M339" s="190"/>
      <c r="N339" s="190"/>
      <c r="O339" s="190"/>
      <c r="P339" s="190"/>
      <c r="Q339" s="190"/>
      <c r="R339" s="190"/>
      <c r="S339" s="190"/>
      <c r="T339" s="190"/>
      <c r="U339" s="190"/>
      <c r="V339" s="190"/>
      <c r="W339" s="190"/>
    </row>
    <row r="340" spans="1:23">
      <c r="A340" s="190"/>
      <c r="B340" s="190"/>
      <c r="C340" s="190"/>
      <c r="D340" s="190"/>
      <c r="E340" s="190"/>
      <c r="F340" s="190"/>
      <c r="G340" s="190"/>
      <c r="H340" s="190"/>
      <c r="I340" s="190"/>
      <c r="J340" s="190"/>
      <c r="K340" s="190"/>
      <c r="L340" s="190"/>
      <c r="M340" s="190"/>
      <c r="N340" s="190"/>
      <c r="O340" s="190"/>
      <c r="P340" s="190"/>
      <c r="Q340" s="190"/>
      <c r="R340" s="190"/>
      <c r="S340" s="190"/>
      <c r="T340" s="190"/>
      <c r="U340" s="190"/>
      <c r="V340" s="190"/>
      <c r="W340" s="190"/>
    </row>
    <row r="341" spans="1:23">
      <c r="A341" s="190"/>
      <c r="B341" s="190"/>
      <c r="C341" s="190"/>
      <c r="D341" s="190"/>
      <c r="E341" s="190"/>
      <c r="F341" s="190"/>
      <c r="G341" s="190"/>
      <c r="H341" s="190"/>
      <c r="I341" s="190"/>
      <c r="J341" s="190"/>
      <c r="K341" s="190"/>
      <c r="L341" s="190"/>
      <c r="M341" s="190"/>
      <c r="N341" s="190"/>
      <c r="O341" s="190"/>
      <c r="P341" s="190"/>
      <c r="Q341" s="190"/>
      <c r="R341" s="190"/>
      <c r="S341" s="190"/>
      <c r="T341" s="190"/>
      <c r="U341" s="190"/>
      <c r="V341" s="190"/>
      <c r="W341" s="190"/>
    </row>
    <row r="342" spans="1:23">
      <c r="A342" s="190"/>
      <c r="B342" s="190"/>
      <c r="C342" s="190"/>
      <c r="D342" s="190"/>
      <c r="E342" s="190"/>
      <c r="F342" s="190"/>
      <c r="G342" s="190"/>
      <c r="H342" s="190"/>
      <c r="I342" s="190"/>
      <c r="J342" s="190"/>
      <c r="K342" s="190"/>
      <c r="L342" s="190"/>
      <c r="M342" s="190"/>
      <c r="N342" s="190"/>
      <c r="O342" s="190"/>
      <c r="P342" s="190"/>
      <c r="Q342" s="190"/>
      <c r="R342" s="190"/>
      <c r="S342" s="190"/>
      <c r="T342" s="190"/>
      <c r="U342" s="190"/>
      <c r="V342" s="190"/>
      <c r="W342" s="190"/>
    </row>
    <row r="343" spans="1:23">
      <c r="A343" s="190"/>
      <c r="B343" s="190"/>
      <c r="C343" s="190"/>
      <c r="D343" s="190"/>
      <c r="E343" s="190"/>
      <c r="F343" s="190"/>
      <c r="G343" s="190"/>
      <c r="H343" s="190"/>
      <c r="I343" s="190"/>
      <c r="J343" s="190"/>
      <c r="K343" s="190"/>
      <c r="L343" s="190"/>
      <c r="M343" s="190"/>
      <c r="N343" s="190"/>
      <c r="O343" s="190"/>
      <c r="P343" s="190"/>
      <c r="Q343" s="190"/>
      <c r="R343" s="190"/>
      <c r="S343" s="190"/>
      <c r="T343" s="190"/>
      <c r="U343" s="190"/>
      <c r="V343" s="190"/>
      <c r="W343" s="190"/>
    </row>
    <row r="344" spans="1:23">
      <c r="A344" s="190"/>
      <c r="B344" s="190"/>
      <c r="C344" s="190"/>
      <c r="D344" s="190"/>
      <c r="E344" s="190"/>
      <c r="F344" s="190"/>
      <c r="G344" s="190"/>
      <c r="H344" s="190"/>
      <c r="I344" s="190"/>
      <c r="J344" s="190"/>
      <c r="K344" s="190"/>
      <c r="L344" s="190"/>
      <c r="M344" s="190"/>
      <c r="N344" s="190"/>
      <c r="O344" s="190"/>
      <c r="P344" s="190"/>
      <c r="Q344" s="190"/>
      <c r="R344" s="190"/>
      <c r="S344" s="190"/>
      <c r="T344" s="190"/>
      <c r="U344" s="190"/>
      <c r="V344" s="190"/>
      <c r="W344" s="190"/>
    </row>
    <row r="345" spans="1:23">
      <c r="A345" s="190"/>
      <c r="B345" s="190"/>
      <c r="C345" s="190"/>
      <c r="D345" s="190"/>
      <c r="E345" s="190"/>
      <c r="F345" s="190"/>
      <c r="G345" s="190"/>
      <c r="H345" s="190"/>
      <c r="I345" s="190"/>
      <c r="J345" s="190"/>
      <c r="K345" s="190"/>
      <c r="L345" s="190"/>
      <c r="M345" s="190"/>
      <c r="N345" s="190"/>
      <c r="O345" s="190"/>
      <c r="P345" s="190"/>
      <c r="Q345" s="190"/>
      <c r="R345" s="190"/>
      <c r="S345" s="190"/>
      <c r="T345" s="190"/>
      <c r="U345" s="190"/>
      <c r="V345" s="190"/>
      <c r="W345" s="190"/>
    </row>
    <row r="346" spans="1:23">
      <c r="A346" s="190"/>
      <c r="B346" s="190"/>
      <c r="C346" s="190"/>
      <c r="D346" s="190"/>
      <c r="E346" s="190"/>
      <c r="F346" s="190"/>
      <c r="G346" s="190"/>
      <c r="H346" s="190"/>
      <c r="I346" s="190"/>
      <c r="J346" s="190"/>
      <c r="K346" s="190"/>
      <c r="L346" s="190"/>
      <c r="M346" s="190"/>
      <c r="N346" s="190"/>
      <c r="O346" s="190"/>
      <c r="P346" s="190"/>
      <c r="Q346" s="190"/>
      <c r="R346" s="190"/>
      <c r="S346" s="190"/>
      <c r="T346" s="190"/>
      <c r="U346" s="190"/>
      <c r="V346" s="190"/>
      <c r="W346" s="190"/>
    </row>
    <row r="347" spans="1:23">
      <c r="A347" s="190"/>
      <c r="B347" s="190"/>
      <c r="C347" s="190"/>
      <c r="D347" s="190"/>
      <c r="E347" s="190"/>
      <c r="F347" s="190"/>
      <c r="G347" s="190"/>
      <c r="H347" s="190"/>
      <c r="I347" s="190"/>
      <c r="J347" s="190"/>
      <c r="K347" s="190"/>
      <c r="L347" s="190"/>
      <c r="M347" s="190"/>
      <c r="N347" s="190"/>
      <c r="O347" s="190"/>
      <c r="P347" s="190"/>
      <c r="Q347" s="190"/>
      <c r="R347" s="190"/>
      <c r="S347" s="190"/>
      <c r="T347" s="190"/>
      <c r="U347" s="190"/>
      <c r="V347" s="190"/>
      <c r="W347" s="190"/>
    </row>
    <row r="348" spans="1:23">
      <c r="A348" s="190"/>
      <c r="B348" s="190"/>
      <c r="C348" s="190"/>
      <c r="D348" s="190"/>
      <c r="E348" s="190"/>
      <c r="F348" s="190"/>
      <c r="G348" s="190"/>
      <c r="H348" s="190"/>
      <c r="I348" s="190"/>
      <c r="J348" s="190"/>
      <c r="K348" s="190"/>
      <c r="L348" s="190"/>
      <c r="M348" s="190"/>
      <c r="N348" s="190"/>
      <c r="O348" s="190"/>
      <c r="P348" s="190"/>
      <c r="Q348" s="190"/>
      <c r="R348" s="190"/>
      <c r="S348" s="190"/>
      <c r="T348" s="190"/>
      <c r="U348" s="190"/>
      <c r="V348" s="190"/>
      <c r="W348" s="190"/>
    </row>
    <row r="349" spans="1:23">
      <c r="A349" s="190"/>
      <c r="B349" s="190"/>
      <c r="C349" s="190"/>
      <c r="D349" s="190"/>
      <c r="E349" s="190"/>
      <c r="F349" s="190"/>
      <c r="G349" s="190"/>
      <c r="H349" s="190"/>
      <c r="I349" s="190"/>
      <c r="J349" s="190"/>
      <c r="K349" s="190"/>
      <c r="L349" s="190"/>
      <c r="M349" s="190"/>
      <c r="N349" s="190"/>
      <c r="O349" s="190"/>
      <c r="P349" s="190"/>
      <c r="Q349" s="190"/>
      <c r="R349" s="190"/>
      <c r="S349" s="190"/>
      <c r="T349" s="190"/>
      <c r="U349" s="190"/>
      <c r="V349" s="190"/>
      <c r="W349" s="190"/>
    </row>
    <row r="350" spans="1:23">
      <c r="A350" s="190"/>
      <c r="B350" s="190"/>
      <c r="C350" s="190"/>
      <c r="D350" s="190"/>
      <c r="E350" s="190"/>
      <c r="F350" s="190"/>
      <c r="G350" s="190"/>
      <c r="H350" s="190"/>
      <c r="I350" s="190"/>
      <c r="J350" s="190"/>
      <c r="K350" s="190"/>
      <c r="L350" s="190"/>
      <c r="M350" s="190"/>
      <c r="N350" s="190"/>
      <c r="O350" s="190"/>
      <c r="P350" s="190"/>
      <c r="Q350" s="190"/>
      <c r="R350" s="190"/>
      <c r="S350" s="190"/>
      <c r="T350" s="190"/>
      <c r="U350" s="190"/>
      <c r="V350" s="190"/>
      <c r="W350" s="190"/>
    </row>
    <row r="351" spans="1:23">
      <c r="A351" s="190"/>
      <c r="B351" s="190"/>
      <c r="C351" s="190"/>
      <c r="D351" s="190"/>
      <c r="E351" s="190"/>
      <c r="F351" s="190"/>
      <c r="G351" s="190"/>
      <c r="H351" s="190"/>
      <c r="I351" s="190"/>
      <c r="J351" s="190"/>
      <c r="K351" s="190"/>
      <c r="L351" s="190"/>
      <c r="M351" s="190"/>
      <c r="N351" s="190"/>
      <c r="O351" s="190"/>
      <c r="P351" s="190"/>
      <c r="Q351" s="190"/>
      <c r="R351" s="190"/>
      <c r="S351" s="190"/>
      <c r="T351" s="190"/>
      <c r="U351" s="190"/>
      <c r="V351" s="190"/>
      <c r="W351" s="190"/>
    </row>
    <row r="352" spans="1:23">
      <c r="A352" s="190"/>
      <c r="B352" s="190"/>
      <c r="C352" s="190"/>
      <c r="D352" s="190"/>
      <c r="E352" s="190"/>
      <c r="F352" s="190"/>
      <c r="G352" s="190"/>
      <c r="H352" s="190"/>
      <c r="I352" s="190"/>
      <c r="J352" s="190"/>
      <c r="K352" s="190"/>
      <c r="L352" s="190"/>
      <c r="M352" s="190"/>
      <c r="N352" s="190"/>
      <c r="O352" s="190"/>
      <c r="P352" s="190"/>
      <c r="Q352" s="190"/>
      <c r="R352" s="190"/>
      <c r="S352" s="190"/>
      <c r="T352" s="190"/>
      <c r="U352" s="190"/>
      <c r="V352" s="190"/>
      <c r="W352" s="190"/>
    </row>
    <row r="353" spans="1:23">
      <c r="A353" s="190"/>
      <c r="B353" s="190"/>
      <c r="C353" s="190"/>
      <c r="D353" s="190"/>
      <c r="E353" s="190"/>
      <c r="F353" s="190"/>
      <c r="G353" s="190"/>
      <c r="H353" s="190"/>
      <c r="I353" s="190"/>
      <c r="J353" s="190"/>
      <c r="K353" s="190"/>
      <c r="L353" s="190"/>
      <c r="M353" s="190"/>
      <c r="N353" s="190"/>
      <c r="O353" s="190"/>
      <c r="P353" s="190"/>
      <c r="Q353" s="190"/>
      <c r="R353" s="190"/>
      <c r="S353" s="190"/>
      <c r="T353" s="190"/>
      <c r="U353" s="190"/>
      <c r="V353" s="190"/>
      <c r="W353" s="190"/>
    </row>
    <row r="354" spans="1:23">
      <c r="A354" s="190"/>
      <c r="B354" s="190"/>
      <c r="C354" s="190"/>
      <c r="D354" s="190"/>
      <c r="E354" s="190"/>
      <c r="F354" s="190"/>
      <c r="G354" s="190"/>
      <c r="H354" s="190"/>
      <c r="I354" s="190"/>
      <c r="J354" s="190"/>
      <c r="K354" s="190"/>
      <c r="L354" s="190"/>
      <c r="M354" s="190"/>
      <c r="N354" s="190"/>
      <c r="O354" s="190"/>
      <c r="P354" s="190"/>
      <c r="Q354" s="190"/>
      <c r="R354" s="190"/>
      <c r="S354" s="190"/>
      <c r="T354" s="190"/>
      <c r="U354" s="190"/>
      <c r="V354" s="190"/>
      <c r="W354" s="190"/>
    </row>
    <row r="355" spans="1:23">
      <c r="A355" s="190"/>
      <c r="B355" s="190"/>
      <c r="C355" s="190"/>
      <c r="D355" s="190"/>
      <c r="E355" s="190"/>
      <c r="F355" s="190"/>
      <c r="G355" s="190"/>
      <c r="H355" s="190"/>
      <c r="I355" s="190"/>
      <c r="J355" s="190"/>
      <c r="K355" s="190"/>
      <c r="L355" s="190"/>
      <c r="M355" s="190"/>
      <c r="N355" s="190"/>
      <c r="O355" s="190"/>
      <c r="P355" s="190"/>
      <c r="Q355" s="190"/>
      <c r="R355" s="190"/>
      <c r="S355" s="190"/>
      <c r="T355" s="190"/>
      <c r="U355" s="190"/>
      <c r="V355" s="190"/>
      <c r="W355" s="190"/>
    </row>
    <row r="356" spans="1:23">
      <c r="A356" s="190"/>
      <c r="B356" s="190"/>
      <c r="C356" s="190"/>
      <c r="D356" s="190"/>
      <c r="E356" s="190"/>
      <c r="F356" s="190"/>
      <c r="G356" s="190"/>
      <c r="H356" s="190"/>
      <c r="I356" s="190"/>
      <c r="J356" s="190"/>
      <c r="K356" s="190"/>
      <c r="L356" s="190"/>
      <c r="M356" s="190"/>
      <c r="N356" s="190"/>
      <c r="O356" s="190"/>
      <c r="P356" s="190"/>
      <c r="Q356" s="190"/>
      <c r="R356" s="190"/>
      <c r="S356" s="190"/>
      <c r="T356" s="190"/>
      <c r="U356" s="190"/>
      <c r="V356" s="190"/>
      <c r="W356" s="190"/>
    </row>
    <row r="357" spans="1:23">
      <c r="A357" s="190"/>
      <c r="B357" s="190"/>
      <c r="C357" s="190"/>
      <c r="D357" s="190"/>
      <c r="E357" s="190"/>
      <c r="F357" s="190"/>
      <c r="G357" s="190"/>
      <c r="H357" s="190"/>
      <c r="I357" s="190"/>
      <c r="J357" s="190"/>
      <c r="K357" s="190"/>
      <c r="L357" s="190"/>
      <c r="M357" s="190"/>
      <c r="N357" s="190"/>
      <c r="O357" s="190"/>
      <c r="P357" s="190"/>
      <c r="Q357" s="190"/>
      <c r="R357" s="190"/>
      <c r="S357" s="190"/>
      <c r="T357" s="190"/>
      <c r="U357" s="190"/>
      <c r="V357" s="190"/>
      <c r="W357" s="190"/>
    </row>
    <row r="358" spans="1:23">
      <c r="A358" s="190"/>
      <c r="B358" s="190"/>
      <c r="C358" s="190"/>
      <c r="D358" s="190"/>
      <c r="E358" s="190"/>
      <c r="F358" s="190"/>
      <c r="G358" s="190"/>
      <c r="H358" s="190"/>
      <c r="I358" s="190"/>
      <c r="J358" s="190"/>
      <c r="K358" s="190"/>
      <c r="L358" s="190"/>
      <c r="M358" s="190"/>
      <c r="N358" s="190"/>
      <c r="O358" s="190"/>
      <c r="P358" s="190"/>
      <c r="Q358" s="190"/>
      <c r="R358" s="190"/>
      <c r="S358" s="190"/>
      <c r="T358" s="190"/>
      <c r="U358" s="190"/>
      <c r="V358" s="190"/>
      <c r="W358" s="190"/>
    </row>
    <row r="359" spans="1:23">
      <c r="A359" s="190"/>
      <c r="B359" s="190"/>
      <c r="C359" s="190"/>
      <c r="D359" s="190"/>
      <c r="E359" s="190"/>
      <c r="F359" s="190"/>
      <c r="G359" s="190"/>
      <c r="H359" s="190"/>
      <c r="I359" s="190"/>
      <c r="J359" s="190"/>
      <c r="K359" s="190"/>
      <c r="L359" s="190"/>
      <c r="M359" s="190"/>
      <c r="N359" s="190"/>
      <c r="O359" s="190"/>
      <c r="P359" s="190"/>
      <c r="Q359" s="190"/>
      <c r="R359" s="190"/>
      <c r="S359" s="190"/>
      <c r="T359" s="190"/>
      <c r="U359" s="190"/>
      <c r="V359" s="190"/>
      <c r="W359" s="190"/>
    </row>
    <row r="360" spans="1:23">
      <c r="A360" s="190"/>
      <c r="B360" s="190"/>
      <c r="C360" s="190"/>
      <c r="D360" s="190"/>
      <c r="E360" s="190"/>
      <c r="F360" s="190"/>
      <c r="G360" s="190"/>
      <c r="H360" s="190"/>
      <c r="I360" s="190"/>
      <c r="J360" s="190"/>
      <c r="K360" s="190"/>
      <c r="L360" s="190"/>
      <c r="M360" s="190"/>
      <c r="N360" s="190"/>
      <c r="O360" s="190"/>
      <c r="P360" s="190"/>
      <c r="Q360" s="190"/>
      <c r="R360" s="190"/>
      <c r="S360" s="190"/>
      <c r="T360" s="190"/>
      <c r="U360" s="190"/>
      <c r="V360" s="190"/>
      <c r="W360" s="190"/>
    </row>
    <row r="361" spans="1:23">
      <c r="A361" s="190"/>
      <c r="B361" s="190"/>
      <c r="C361" s="190"/>
      <c r="D361" s="190"/>
      <c r="E361" s="190"/>
      <c r="F361" s="190"/>
      <c r="G361" s="190"/>
      <c r="H361" s="190"/>
      <c r="I361" s="190"/>
      <c r="J361" s="190"/>
      <c r="K361" s="190"/>
      <c r="L361" s="190"/>
      <c r="M361" s="190"/>
      <c r="N361" s="190"/>
      <c r="O361" s="190"/>
      <c r="P361" s="190"/>
      <c r="Q361" s="190"/>
      <c r="R361" s="190"/>
      <c r="S361" s="190"/>
      <c r="T361" s="190"/>
      <c r="U361" s="190"/>
      <c r="V361" s="190"/>
      <c r="W361" s="190"/>
    </row>
    <row r="362" spans="1:23">
      <c r="A362" s="190"/>
      <c r="B362" s="190"/>
      <c r="C362" s="190"/>
      <c r="D362" s="190"/>
      <c r="E362" s="190"/>
      <c r="F362" s="190"/>
      <c r="G362" s="190"/>
      <c r="H362" s="190"/>
      <c r="I362" s="190"/>
      <c r="J362" s="190"/>
      <c r="K362" s="190"/>
      <c r="L362" s="190"/>
      <c r="M362" s="190"/>
      <c r="N362" s="190"/>
      <c r="O362" s="190"/>
      <c r="P362" s="190"/>
      <c r="Q362" s="190"/>
      <c r="R362" s="190"/>
      <c r="S362" s="190"/>
      <c r="T362" s="190"/>
      <c r="U362" s="190"/>
      <c r="V362" s="190"/>
      <c r="W362" s="190"/>
    </row>
    <row r="363" spans="1:23">
      <c r="A363" s="190"/>
      <c r="B363" s="190"/>
      <c r="C363" s="190"/>
      <c r="D363" s="190"/>
      <c r="E363" s="190"/>
      <c r="F363" s="190"/>
      <c r="G363" s="190"/>
      <c r="H363" s="190"/>
      <c r="I363" s="190"/>
      <c r="J363" s="190"/>
      <c r="K363" s="190"/>
      <c r="L363" s="190"/>
      <c r="M363" s="190"/>
      <c r="N363" s="190"/>
      <c r="O363" s="190"/>
      <c r="P363" s="190"/>
      <c r="Q363" s="190"/>
      <c r="R363" s="190"/>
      <c r="S363" s="190"/>
      <c r="T363" s="190"/>
      <c r="U363" s="190"/>
      <c r="V363" s="190"/>
      <c r="W363" s="190"/>
    </row>
    <row r="364" spans="1:23">
      <c r="A364" s="190"/>
      <c r="B364" s="190"/>
      <c r="C364" s="190"/>
      <c r="D364" s="190"/>
      <c r="E364" s="190"/>
      <c r="F364" s="190"/>
      <c r="G364" s="190"/>
      <c r="H364" s="190"/>
      <c r="I364" s="190"/>
      <c r="J364" s="190"/>
      <c r="K364" s="190"/>
      <c r="L364" s="190"/>
      <c r="M364" s="190"/>
      <c r="N364" s="190"/>
      <c r="O364" s="190"/>
      <c r="P364" s="190"/>
      <c r="Q364" s="190"/>
      <c r="R364" s="190"/>
      <c r="S364" s="190"/>
      <c r="T364" s="190"/>
      <c r="U364" s="190"/>
      <c r="V364" s="190"/>
      <c r="W364" s="190"/>
    </row>
    <row r="365" spans="1:23">
      <c r="A365" s="190"/>
      <c r="B365" s="190"/>
      <c r="C365" s="190"/>
      <c r="D365" s="190"/>
      <c r="E365" s="190"/>
      <c r="F365" s="190"/>
      <c r="G365" s="190"/>
      <c r="H365" s="190"/>
      <c r="I365" s="190"/>
      <c r="J365" s="190"/>
      <c r="K365" s="190"/>
      <c r="L365" s="190"/>
      <c r="M365" s="190"/>
      <c r="N365" s="190"/>
      <c r="O365" s="190"/>
      <c r="P365" s="190"/>
      <c r="Q365" s="190"/>
      <c r="R365" s="190"/>
      <c r="S365" s="190"/>
      <c r="T365" s="190"/>
      <c r="U365" s="190"/>
      <c r="V365" s="190"/>
      <c r="W365" s="190"/>
    </row>
    <row r="366" spans="1:23">
      <c r="A366" s="190"/>
      <c r="B366" s="190"/>
      <c r="C366" s="190"/>
      <c r="D366" s="190"/>
      <c r="E366" s="190"/>
      <c r="F366" s="190"/>
      <c r="G366" s="190"/>
      <c r="H366" s="190"/>
      <c r="I366" s="190"/>
      <c r="J366" s="190"/>
      <c r="K366" s="190"/>
      <c r="L366" s="190"/>
      <c r="M366" s="190"/>
      <c r="N366" s="190"/>
      <c r="O366" s="190"/>
      <c r="P366" s="190"/>
      <c r="Q366" s="190"/>
      <c r="R366" s="190"/>
      <c r="S366" s="190"/>
      <c r="T366" s="190"/>
      <c r="U366" s="190"/>
      <c r="V366" s="190"/>
      <c r="W366" s="190"/>
    </row>
    <row r="367" spans="1:23">
      <c r="A367" s="190"/>
      <c r="B367" s="190"/>
      <c r="C367" s="190"/>
      <c r="D367" s="190"/>
      <c r="E367" s="190"/>
      <c r="F367" s="190"/>
      <c r="G367" s="190"/>
      <c r="H367" s="190"/>
      <c r="I367" s="190"/>
      <c r="J367" s="190"/>
      <c r="K367" s="190"/>
      <c r="L367" s="190"/>
      <c r="M367" s="190"/>
      <c r="N367" s="190"/>
      <c r="O367" s="190"/>
      <c r="P367" s="190"/>
      <c r="Q367" s="190"/>
      <c r="R367" s="190"/>
      <c r="S367" s="190"/>
      <c r="T367" s="190"/>
      <c r="U367" s="190"/>
      <c r="V367" s="190"/>
      <c r="W367" s="190"/>
    </row>
    <row r="368" spans="1:23">
      <c r="A368" s="190"/>
      <c r="B368" s="190"/>
      <c r="C368" s="190"/>
      <c r="D368" s="190"/>
      <c r="E368" s="190"/>
      <c r="F368" s="190"/>
      <c r="G368" s="190"/>
      <c r="H368" s="190"/>
      <c r="I368" s="190"/>
      <c r="J368" s="190"/>
      <c r="K368" s="190"/>
      <c r="L368" s="190"/>
      <c r="M368" s="190"/>
      <c r="N368" s="190"/>
      <c r="O368" s="190"/>
      <c r="P368" s="190"/>
      <c r="Q368" s="190"/>
      <c r="R368" s="190"/>
      <c r="S368" s="190"/>
      <c r="T368" s="190"/>
      <c r="U368" s="190"/>
      <c r="V368" s="190"/>
      <c r="W368" s="190"/>
    </row>
    <row r="369" spans="1:23">
      <c r="A369" s="190"/>
      <c r="B369" s="190"/>
      <c r="C369" s="190"/>
      <c r="D369" s="190"/>
      <c r="E369" s="190"/>
      <c r="F369" s="190"/>
      <c r="G369" s="190"/>
      <c r="H369" s="190"/>
      <c r="I369" s="190"/>
      <c r="J369" s="190"/>
      <c r="K369" s="190"/>
      <c r="L369" s="190"/>
      <c r="M369" s="190"/>
      <c r="N369" s="190"/>
      <c r="O369" s="190"/>
      <c r="P369" s="190"/>
      <c r="Q369" s="190"/>
      <c r="R369" s="190"/>
      <c r="S369" s="190"/>
      <c r="T369" s="190"/>
      <c r="U369" s="190"/>
      <c r="V369" s="190"/>
      <c r="W369" s="190"/>
    </row>
    <row r="370" spans="1:23">
      <c r="A370" s="190"/>
      <c r="B370" s="190"/>
      <c r="C370" s="190"/>
      <c r="D370" s="190"/>
      <c r="E370" s="190"/>
      <c r="F370" s="190"/>
      <c r="G370" s="190"/>
      <c r="H370" s="190"/>
      <c r="I370" s="190"/>
      <c r="J370" s="190"/>
      <c r="K370" s="190"/>
      <c r="L370" s="190"/>
      <c r="M370" s="190"/>
      <c r="N370" s="190"/>
      <c r="O370" s="190"/>
      <c r="P370" s="190"/>
      <c r="Q370" s="190"/>
      <c r="R370" s="190"/>
      <c r="S370" s="190"/>
      <c r="T370" s="190"/>
      <c r="U370" s="190"/>
      <c r="V370" s="190"/>
      <c r="W370" s="190"/>
    </row>
    <row r="371" spans="1:23">
      <c r="A371" s="190"/>
      <c r="B371" s="190"/>
      <c r="C371" s="190"/>
      <c r="D371" s="190"/>
      <c r="E371" s="190"/>
      <c r="F371" s="190"/>
      <c r="G371" s="190"/>
      <c r="H371" s="190"/>
      <c r="I371" s="190"/>
      <c r="J371" s="190"/>
      <c r="K371" s="190"/>
      <c r="L371" s="190"/>
      <c r="M371" s="190"/>
      <c r="N371" s="190"/>
      <c r="O371" s="190"/>
      <c r="P371" s="190"/>
      <c r="Q371" s="190"/>
      <c r="R371" s="190"/>
      <c r="S371" s="190"/>
      <c r="T371" s="190"/>
      <c r="U371" s="190"/>
      <c r="V371" s="190"/>
      <c r="W371" s="190"/>
    </row>
    <row r="372" spans="1:23">
      <c r="A372" s="190"/>
      <c r="B372" s="190"/>
      <c r="C372" s="190"/>
      <c r="D372" s="190"/>
      <c r="E372" s="190"/>
      <c r="F372" s="190"/>
      <c r="G372" s="190"/>
      <c r="H372" s="190"/>
      <c r="I372" s="190"/>
      <c r="J372" s="190"/>
      <c r="K372" s="190"/>
      <c r="L372" s="190"/>
      <c r="M372" s="190"/>
      <c r="N372" s="190"/>
      <c r="O372" s="190"/>
      <c r="P372" s="190"/>
      <c r="Q372" s="190"/>
      <c r="R372" s="190"/>
      <c r="S372" s="190"/>
      <c r="T372" s="190"/>
      <c r="U372" s="190"/>
      <c r="V372" s="190"/>
      <c r="W372" s="190"/>
    </row>
    <row r="373" spans="1:23">
      <c r="A373" s="190"/>
      <c r="B373" s="190"/>
      <c r="C373" s="190"/>
      <c r="D373" s="190"/>
      <c r="E373" s="190"/>
      <c r="F373" s="190"/>
      <c r="G373" s="190"/>
      <c r="H373" s="190"/>
      <c r="I373" s="190"/>
      <c r="J373" s="190"/>
      <c r="K373" s="190"/>
      <c r="L373" s="190"/>
      <c r="M373" s="190"/>
      <c r="N373" s="190"/>
      <c r="O373" s="190"/>
      <c r="P373" s="190"/>
      <c r="Q373" s="190"/>
      <c r="R373" s="190"/>
      <c r="S373" s="190"/>
      <c r="T373" s="190"/>
      <c r="U373" s="190"/>
      <c r="V373" s="190"/>
      <c r="W373" s="190"/>
    </row>
    <row r="374" spans="1:23">
      <c r="A374" s="190"/>
      <c r="B374" s="190"/>
      <c r="C374" s="190"/>
      <c r="D374" s="190"/>
      <c r="E374" s="190"/>
      <c r="F374" s="190"/>
      <c r="G374" s="190"/>
      <c r="H374" s="190"/>
      <c r="I374" s="190"/>
      <c r="J374" s="190"/>
      <c r="K374" s="190"/>
      <c r="L374" s="190"/>
      <c r="M374" s="190"/>
      <c r="N374" s="190"/>
      <c r="O374" s="190"/>
      <c r="P374" s="190"/>
      <c r="Q374" s="190"/>
      <c r="R374" s="190"/>
      <c r="S374" s="190"/>
      <c r="T374" s="190"/>
      <c r="U374" s="190"/>
      <c r="V374" s="190"/>
      <c r="W374" s="190"/>
    </row>
    <row r="375" spans="1:23">
      <c r="A375" s="190"/>
      <c r="B375" s="190"/>
      <c r="C375" s="190"/>
      <c r="D375" s="190"/>
      <c r="E375" s="190"/>
      <c r="F375" s="190"/>
      <c r="G375" s="190"/>
      <c r="H375" s="190"/>
      <c r="I375" s="190"/>
      <c r="J375" s="190"/>
      <c r="K375" s="190"/>
      <c r="L375" s="190"/>
      <c r="M375" s="190"/>
      <c r="N375" s="190"/>
      <c r="O375" s="190"/>
      <c r="P375" s="190"/>
      <c r="Q375" s="190"/>
      <c r="R375" s="190"/>
      <c r="S375" s="190"/>
      <c r="T375" s="190"/>
      <c r="U375" s="190"/>
      <c r="V375" s="190"/>
      <c r="W375" s="190"/>
    </row>
    <row r="376" spans="1:23">
      <c r="A376" s="190"/>
      <c r="B376" s="190"/>
      <c r="C376" s="190"/>
      <c r="D376" s="190"/>
      <c r="E376" s="190"/>
      <c r="F376" s="190"/>
      <c r="G376" s="190"/>
      <c r="H376" s="190"/>
      <c r="I376" s="190"/>
      <c r="J376" s="190"/>
      <c r="K376" s="190"/>
      <c r="L376" s="190"/>
      <c r="M376" s="190"/>
      <c r="N376" s="190"/>
      <c r="O376" s="190"/>
      <c r="P376" s="190"/>
      <c r="Q376" s="190"/>
      <c r="R376" s="190"/>
      <c r="S376" s="190"/>
      <c r="T376" s="190"/>
      <c r="U376" s="190"/>
      <c r="V376" s="190"/>
      <c r="W376" s="190"/>
    </row>
    <row r="377" spans="1:23">
      <c r="A377" s="190"/>
      <c r="B377" s="190"/>
      <c r="C377" s="190"/>
      <c r="D377" s="190"/>
      <c r="E377" s="190"/>
      <c r="F377" s="190"/>
      <c r="G377" s="190"/>
      <c r="H377" s="190"/>
      <c r="I377" s="190"/>
      <c r="J377" s="190"/>
      <c r="K377" s="190"/>
      <c r="L377" s="190"/>
      <c r="M377" s="190"/>
      <c r="N377" s="190"/>
      <c r="O377" s="190"/>
      <c r="P377" s="190"/>
      <c r="Q377" s="190"/>
      <c r="R377" s="190"/>
      <c r="S377" s="190"/>
      <c r="T377" s="190"/>
      <c r="U377" s="190"/>
      <c r="V377" s="190"/>
      <c r="W377" s="190"/>
    </row>
    <row r="378" spans="1:23">
      <c r="A378" s="190"/>
      <c r="B378" s="190"/>
      <c r="C378" s="190"/>
      <c r="D378" s="190"/>
      <c r="E378" s="190"/>
      <c r="F378" s="190"/>
      <c r="G378" s="190"/>
      <c r="H378" s="190"/>
      <c r="I378" s="190"/>
      <c r="J378" s="190"/>
      <c r="K378" s="190"/>
      <c r="L378" s="190"/>
      <c r="M378" s="190"/>
      <c r="N378" s="190"/>
      <c r="O378" s="190"/>
      <c r="P378" s="190"/>
      <c r="Q378" s="190"/>
      <c r="R378" s="190"/>
      <c r="S378" s="190"/>
      <c r="T378" s="190"/>
      <c r="U378" s="190"/>
      <c r="V378" s="190"/>
      <c r="W378" s="190"/>
    </row>
    <row r="379" spans="1:23">
      <c r="A379" s="190"/>
      <c r="B379" s="190"/>
      <c r="C379" s="190"/>
      <c r="D379" s="190"/>
      <c r="E379" s="190"/>
      <c r="F379" s="190"/>
      <c r="G379" s="190"/>
      <c r="H379" s="190"/>
      <c r="I379" s="190"/>
      <c r="J379" s="190"/>
      <c r="K379" s="190"/>
      <c r="L379" s="190"/>
      <c r="M379" s="190"/>
      <c r="N379" s="190"/>
      <c r="O379" s="190"/>
      <c r="P379" s="190"/>
      <c r="Q379" s="190"/>
      <c r="R379" s="190"/>
      <c r="S379" s="190"/>
      <c r="T379" s="190"/>
      <c r="U379" s="190"/>
      <c r="V379" s="190"/>
      <c r="W379" s="190"/>
    </row>
    <row r="380" spans="1:23">
      <c r="A380" s="190"/>
      <c r="B380" s="190"/>
      <c r="C380" s="190"/>
      <c r="D380" s="190"/>
      <c r="E380" s="190"/>
      <c r="F380" s="190"/>
      <c r="G380" s="190"/>
      <c r="H380" s="190"/>
      <c r="I380" s="190"/>
      <c r="J380" s="190"/>
      <c r="K380" s="190"/>
      <c r="L380" s="190"/>
      <c r="M380" s="190"/>
      <c r="N380" s="190"/>
      <c r="O380" s="190"/>
      <c r="P380" s="190"/>
      <c r="Q380" s="190"/>
      <c r="R380" s="190"/>
      <c r="S380" s="190"/>
      <c r="T380" s="190"/>
      <c r="U380" s="190"/>
      <c r="V380" s="190"/>
      <c r="W380" s="190"/>
    </row>
    <row r="381" spans="1:23">
      <c r="A381" s="190"/>
      <c r="B381" s="190"/>
      <c r="C381" s="190"/>
      <c r="D381" s="190"/>
      <c r="E381" s="190"/>
      <c r="F381" s="190"/>
      <c r="G381" s="190"/>
      <c r="H381" s="190"/>
      <c r="I381" s="190"/>
      <c r="J381" s="190"/>
      <c r="K381" s="190"/>
      <c r="L381" s="190"/>
      <c r="M381" s="190"/>
      <c r="N381" s="190"/>
      <c r="O381" s="190"/>
      <c r="P381" s="190"/>
      <c r="Q381" s="190"/>
      <c r="R381" s="190"/>
      <c r="S381" s="190"/>
      <c r="T381" s="190"/>
      <c r="U381" s="190"/>
      <c r="V381" s="190"/>
      <c r="W381" s="190"/>
    </row>
    <row r="382" spans="1:23">
      <c r="A382" s="190"/>
      <c r="B382" s="190"/>
      <c r="C382" s="190"/>
      <c r="D382" s="190"/>
      <c r="E382" s="190"/>
      <c r="F382" s="190"/>
      <c r="G382" s="190"/>
      <c r="H382" s="190"/>
      <c r="I382" s="190"/>
      <c r="J382" s="190"/>
      <c r="K382" s="190"/>
      <c r="L382" s="190"/>
      <c r="M382" s="190"/>
      <c r="N382" s="190"/>
      <c r="O382" s="190"/>
      <c r="P382" s="190"/>
      <c r="Q382" s="190"/>
      <c r="R382" s="190"/>
      <c r="S382" s="190"/>
      <c r="T382" s="190"/>
      <c r="U382" s="190"/>
      <c r="V382" s="190"/>
      <c r="W382" s="190"/>
    </row>
    <row r="383" spans="1:23">
      <c r="A383" s="190"/>
      <c r="B383" s="190"/>
      <c r="C383" s="190"/>
      <c r="D383" s="190"/>
      <c r="E383" s="190"/>
      <c r="F383" s="190"/>
      <c r="G383" s="190"/>
      <c r="H383" s="190"/>
      <c r="I383" s="190"/>
      <c r="J383" s="190"/>
      <c r="K383" s="190"/>
      <c r="L383" s="190"/>
      <c r="M383" s="190"/>
      <c r="N383" s="190"/>
      <c r="O383" s="190"/>
      <c r="P383" s="190"/>
      <c r="Q383" s="190"/>
      <c r="R383" s="190"/>
      <c r="S383" s="190"/>
      <c r="T383" s="190"/>
      <c r="U383" s="190"/>
      <c r="V383" s="190"/>
      <c r="W383" s="190"/>
    </row>
    <row r="384" spans="1:23">
      <c r="A384" s="190"/>
      <c r="B384" s="190"/>
      <c r="C384" s="190"/>
      <c r="D384" s="190"/>
      <c r="E384" s="190"/>
      <c r="F384" s="190"/>
      <c r="G384" s="190"/>
      <c r="H384" s="190"/>
      <c r="I384" s="190"/>
      <c r="J384" s="190"/>
      <c r="K384" s="190"/>
      <c r="L384" s="190"/>
      <c r="M384" s="190"/>
      <c r="N384" s="190"/>
      <c r="O384" s="190"/>
      <c r="P384" s="190"/>
      <c r="Q384" s="190"/>
      <c r="R384" s="190"/>
      <c r="S384" s="190"/>
      <c r="T384" s="190"/>
      <c r="U384" s="190"/>
      <c r="V384" s="190"/>
      <c r="W384" s="190"/>
    </row>
    <row r="385" spans="1:23">
      <c r="A385" s="190"/>
      <c r="B385" s="190"/>
      <c r="C385" s="190"/>
      <c r="D385" s="190"/>
      <c r="E385" s="190"/>
      <c r="F385" s="190"/>
      <c r="G385" s="190"/>
      <c r="H385" s="190"/>
      <c r="I385" s="190"/>
      <c r="J385" s="190"/>
      <c r="K385" s="190"/>
      <c r="L385" s="190"/>
      <c r="M385" s="190"/>
      <c r="N385" s="190"/>
      <c r="O385" s="190"/>
      <c r="P385" s="190"/>
      <c r="Q385" s="190"/>
      <c r="R385" s="190"/>
      <c r="S385" s="190"/>
      <c r="T385" s="190"/>
      <c r="U385" s="190"/>
      <c r="V385" s="190"/>
      <c r="W385" s="190"/>
    </row>
    <row r="386" spans="1:23">
      <c r="A386" s="190"/>
      <c r="B386" s="190"/>
      <c r="C386" s="190"/>
      <c r="D386" s="190"/>
      <c r="E386" s="190"/>
      <c r="F386" s="190"/>
      <c r="G386" s="190"/>
      <c r="H386" s="190"/>
      <c r="I386" s="190"/>
      <c r="J386" s="190"/>
      <c r="K386" s="190"/>
      <c r="L386" s="190"/>
      <c r="M386" s="190"/>
      <c r="N386" s="190"/>
      <c r="O386" s="190"/>
      <c r="P386" s="190"/>
      <c r="Q386" s="190"/>
      <c r="R386" s="190"/>
      <c r="S386" s="190"/>
      <c r="T386" s="190"/>
      <c r="U386" s="190"/>
      <c r="V386" s="190"/>
      <c r="W386" s="190"/>
    </row>
    <row r="387" spans="1:23">
      <c r="A387" s="190"/>
      <c r="B387" s="190"/>
      <c r="C387" s="190"/>
      <c r="D387" s="190"/>
      <c r="E387" s="190"/>
      <c r="F387" s="190"/>
      <c r="G387" s="190"/>
      <c r="H387" s="190"/>
      <c r="I387" s="190"/>
      <c r="J387" s="190"/>
      <c r="K387" s="190"/>
      <c r="L387" s="190"/>
      <c r="M387" s="190"/>
      <c r="N387" s="190"/>
      <c r="O387" s="190"/>
      <c r="P387" s="190"/>
      <c r="Q387" s="190"/>
      <c r="R387" s="190"/>
      <c r="S387" s="190"/>
      <c r="T387" s="190"/>
      <c r="U387" s="190"/>
      <c r="V387" s="190"/>
      <c r="W387" s="190"/>
    </row>
    <row r="388" spans="1:23">
      <c r="A388" s="190"/>
      <c r="B388" s="190"/>
      <c r="C388" s="190"/>
      <c r="D388" s="190"/>
      <c r="E388" s="190"/>
      <c r="F388" s="190"/>
      <c r="G388" s="190"/>
      <c r="H388" s="190"/>
      <c r="I388" s="190"/>
      <c r="J388" s="190"/>
      <c r="K388" s="190"/>
      <c r="L388" s="190"/>
      <c r="M388" s="190"/>
      <c r="N388" s="190"/>
      <c r="O388" s="190"/>
      <c r="P388" s="190"/>
      <c r="Q388" s="190"/>
      <c r="R388" s="190"/>
      <c r="S388" s="190"/>
      <c r="T388" s="190"/>
      <c r="U388" s="190"/>
      <c r="V388" s="190"/>
      <c r="W388" s="190"/>
    </row>
    <row r="389" spans="1:23">
      <c r="A389" s="190"/>
      <c r="B389" s="190"/>
      <c r="C389" s="190"/>
      <c r="D389" s="190"/>
      <c r="E389" s="190"/>
      <c r="F389" s="190"/>
      <c r="G389" s="190"/>
      <c r="H389" s="190"/>
      <c r="I389" s="190"/>
      <c r="J389" s="190"/>
      <c r="K389" s="190"/>
      <c r="L389" s="190"/>
      <c r="M389" s="190"/>
      <c r="N389" s="190"/>
      <c r="O389" s="190"/>
      <c r="P389" s="190"/>
      <c r="Q389" s="190"/>
      <c r="R389" s="190"/>
      <c r="S389" s="190"/>
      <c r="T389" s="190"/>
      <c r="U389" s="190"/>
      <c r="V389" s="190"/>
      <c r="W389" s="190"/>
    </row>
    <row r="390" spans="1:23">
      <c r="A390" s="190"/>
      <c r="B390" s="190"/>
      <c r="C390" s="190"/>
      <c r="D390" s="190"/>
      <c r="E390" s="190"/>
      <c r="F390" s="190"/>
      <c r="G390" s="190"/>
      <c r="H390" s="190"/>
      <c r="I390" s="190"/>
      <c r="J390" s="190"/>
      <c r="K390" s="190"/>
      <c r="L390" s="190"/>
      <c r="M390" s="190"/>
      <c r="N390" s="190"/>
      <c r="O390" s="190"/>
      <c r="P390" s="190"/>
      <c r="Q390" s="190"/>
      <c r="R390" s="190"/>
      <c r="S390" s="190"/>
      <c r="T390" s="190"/>
      <c r="U390" s="190"/>
      <c r="V390" s="190"/>
      <c r="W390" s="190"/>
    </row>
    <row r="391" spans="1:23">
      <c r="A391" s="190"/>
      <c r="B391" s="190"/>
      <c r="C391" s="190"/>
      <c r="D391" s="190"/>
      <c r="E391" s="190"/>
      <c r="F391" s="190"/>
      <c r="G391" s="190"/>
      <c r="H391" s="190"/>
      <c r="I391" s="190"/>
      <c r="J391" s="190"/>
      <c r="K391" s="190"/>
      <c r="L391" s="190"/>
      <c r="M391" s="190"/>
      <c r="N391" s="190"/>
      <c r="O391" s="190"/>
      <c r="P391" s="190"/>
      <c r="Q391" s="190"/>
      <c r="R391" s="190"/>
      <c r="S391" s="190"/>
      <c r="T391" s="190"/>
      <c r="U391" s="190"/>
      <c r="V391" s="190"/>
      <c r="W391" s="190"/>
    </row>
    <row r="392" spans="1:23">
      <c r="A392" s="190"/>
      <c r="B392" s="190"/>
      <c r="C392" s="190"/>
      <c r="D392" s="190"/>
      <c r="E392" s="190"/>
      <c r="F392" s="190"/>
      <c r="G392" s="190"/>
      <c r="H392" s="190"/>
      <c r="I392" s="190"/>
      <c r="J392" s="190"/>
      <c r="K392" s="190"/>
      <c r="L392" s="190"/>
      <c r="M392" s="190"/>
      <c r="N392" s="190"/>
      <c r="O392" s="190"/>
      <c r="P392" s="190"/>
      <c r="Q392" s="190"/>
      <c r="R392" s="190"/>
      <c r="S392" s="190"/>
      <c r="T392" s="190"/>
      <c r="U392" s="190"/>
      <c r="V392" s="190"/>
      <c r="W392" s="190"/>
    </row>
    <row r="393" spans="1:23">
      <c r="A393" s="190"/>
      <c r="B393" s="190"/>
      <c r="C393" s="190"/>
      <c r="D393" s="190"/>
      <c r="E393" s="190"/>
      <c r="F393" s="190"/>
      <c r="G393" s="190"/>
      <c r="H393" s="190"/>
      <c r="I393" s="190"/>
      <c r="J393" s="190"/>
      <c r="K393" s="190"/>
      <c r="L393" s="190"/>
      <c r="M393" s="190"/>
      <c r="N393" s="190"/>
      <c r="O393" s="190"/>
      <c r="P393" s="190"/>
      <c r="Q393" s="190"/>
      <c r="R393" s="190"/>
      <c r="S393" s="190"/>
      <c r="T393" s="190"/>
      <c r="U393" s="190"/>
      <c r="V393" s="190"/>
      <c r="W393" s="190"/>
    </row>
    <row r="394" spans="1:23">
      <c r="A394" s="190"/>
      <c r="B394" s="190"/>
      <c r="C394" s="190"/>
      <c r="D394" s="190"/>
      <c r="E394" s="190"/>
      <c r="F394" s="190"/>
      <c r="G394" s="190"/>
      <c r="H394" s="190"/>
      <c r="I394" s="190"/>
      <c r="J394" s="190"/>
      <c r="K394" s="190"/>
      <c r="L394" s="190"/>
      <c r="M394" s="190"/>
      <c r="N394" s="190"/>
      <c r="O394" s="190"/>
      <c r="P394" s="190"/>
      <c r="Q394" s="190"/>
      <c r="R394" s="190"/>
      <c r="S394" s="190"/>
      <c r="T394" s="190"/>
      <c r="U394" s="190"/>
      <c r="V394" s="190"/>
      <c r="W394" s="190"/>
    </row>
    <row r="395" spans="1:23">
      <c r="A395" s="190"/>
      <c r="B395" s="190"/>
      <c r="C395" s="190"/>
      <c r="D395" s="190"/>
      <c r="E395" s="190"/>
      <c r="F395" s="190"/>
      <c r="G395" s="190"/>
      <c r="H395" s="190"/>
      <c r="I395" s="190"/>
      <c r="J395" s="190"/>
      <c r="K395" s="190"/>
      <c r="L395" s="190"/>
      <c r="M395" s="190"/>
      <c r="N395" s="190"/>
      <c r="O395" s="190"/>
      <c r="P395" s="190"/>
      <c r="Q395" s="190"/>
      <c r="R395" s="190"/>
      <c r="S395" s="190"/>
      <c r="T395" s="190"/>
      <c r="U395" s="190"/>
      <c r="V395" s="190"/>
      <c r="W395" s="190"/>
    </row>
    <row r="396" spans="1:23">
      <c r="A396" s="190"/>
      <c r="B396" s="190"/>
      <c r="C396" s="190"/>
      <c r="D396" s="190"/>
      <c r="E396" s="190"/>
      <c r="F396" s="190"/>
      <c r="G396" s="190"/>
      <c r="H396" s="190"/>
      <c r="I396" s="190"/>
      <c r="J396" s="190"/>
      <c r="K396" s="190"/>
      <c r="L396" s="190"/>
      <c r="M396" s="190"/>
      <c r="N396" s="190"/>
      <c r="O396" s="190"/>
      <c r="P396" s="190"/>
      <c r="Q396" s="190"/>
      <c r="R396" s="190"/>
      <c r="S396" s="190"/>
      <c r="T396" s="190"/>
      <c r="U396" s="190"/>
      <c r="V396" s="190"/>
      <c r="W396" s="190"/>
    </row>
    <row r="397" spans="1:23">
      <c r="A397" s="190"/>
      <c r="B397" s="190"/>
      <c r="C397" s="190"/>
      <c r="D397" s="190"/>
      <c r="E397" s="190"/>
      <c r="F397" s="190"/>
      <c r="G397" s="190"/>
      <c r="H397" s="190"/>
      <c r="I397" s="190"/>
      <c r="J397" s="190"/>
      <c r="K397" s="190"/>
      <c r="L397" s="190"/>
      <c r="M397" s="190"/>
      <c r="N397" s="190"/>
      <c r="O397" s="190"/>
      <c r="P397" s="190"/>
      <c r="Q397" s="190"/>
      <c r="R397" s="190"/>
      <c r="S397" s="190"/>
      <c r="T397" s="190"/>
      <c r="U397" s="190"/>
      <c r="V397" s="190"/>
      <c r="W397" s="190"/>
    </row>
    <row r="398" spans="1:23">
      <c r="A398" s="190"/>
      <c r="B398" s="190"/>
      <c r="C398" s="190"/>
      <c r="D398" s="190"/>
      <c r="E398" s="190"/>
      <c r="F398" s="190"/>
      <c r="G398" s="190"/>
      <c r="H398" s="190"/>
      <c r="I398" s="190"/>
      <c r="J398" s="190"/>
      <c r="K398" s="190"/>
      <c r="L398" s="190"/>
      <c r="M398" s="190"/>
      <c r="N398" s="190"/>
      <c r="O398" s="190"/>
      <c r="P398" s="190"/>
      <c r="Q398" s="190"/>
      <c r="R398" s="190"/>
      <c r="S398" s="190"/>
      <c r="T398" s="190"/>
      <c r="U398" s="190"/>
      <c r="V398" s="190"/>
      <c r="W398" s="190"/>
    </row>
    <row r="399" spans="1:23">
      <c r="A399" s="190"/>
      <c r="B399" s="190"/>
      <c r="C399" s="190"/>
      <c r="D399" s="190"/>
      <c r="E399" s="190"/>
      <c r="F399" s="190"/>
      <c r="G399" s="190"/>
      <c r="H399" s="190"/>
      <c r="I399" s="190"/>
      <c r="J399" s="190"/>
      <c r="K399" s="190"/>
      <c r="L399" s="190"/>
      <c r="M399" s="190"/>
      <c r="N399" s="190"/>
      <c r="O399" s="190"/>
      <c r="P399" s="190"/>
      <c r="Q399" s="190"/>
      <c r="R399" s="190"/>
      <c r="S399" s="190"/>
      <c r="T399" s="190"/>
      <c r="U399" s="190"/>
      <c r="V399" s="190"/>
      <c r="W399" s="190"/>
    </row>
    <row r="400" spans="1:23">
      <c r="A400" s="190"/>
      <c r="B400" s="190"/>
      <c r="C400" s="190"/>
      <c r="D400" s="190"/>
      <c r="E400" s="190"/>
      <c r="F400" s="190"/>
      <c r="G400" s="190"/>
      <c r="H400" s="190"/>
      <c r="I400" s="190"/>
      <c r="J400" s="190"/>
      <c r="K400" s="190"/>
      <c r="L400" s="190"/>
      <c r="M400" s="190"/>
      <c r="N400" s="190"/>
      <c r="O400" s="190"/>
      <c r="P400" s="190"/>
      <c r="Q400" s="190"/>
      <c r="R400" s="190"/>
      <c r="S400" s="190"/>
      <c r="T400" s="190"/>
      <c r="U400" s="190"/>
      <c r="V400" s="190"/>
      <c r="W400" s="190"/>
    </row>
    <row r="401" spans="1:23">
      <c r="A401" s="190"/>
      <c r="B401" s="190"/>
      <c r="C401" s="190"/>
      <c r="D401" s="190"/>
      <c r="E401" s="190"/>
      <c r="F401" s="190"/>
      <c r="G401" s="190"/>
      <c r="H401" s="190"/>
      <c r="I401" s="190"/>
      <c r="J401" s="190"/>
      <c r="K401" s="190"/>
      <c r="L401" s="190"/>
      <c r="M401" s="190"/>
      <c r="N401" s="190"/>
      <c r="O401" s="190"/>
      <c r="P401" s="190"/>
      <c r="Q401" s="190"/>
      <c r="R401" s="190"/>
      <c r="S401" s="190"/>
      <c r="T401" s="190"/>
      <c r="U401" s="190"/>
      <c r="V401" s="190"/>
      <c r="W401" s="190"/>
    </row>
    <row r="402" spans="1:23">
      <c r="A402" s="190"/>
      <c r="B402" s="190"/>
      <c r="C402" s="190"/>
      <c r="D402" s="190"/>
      <c r="E402" s="190"/>
      <c r="F402" s="190"/>
      <c r="G402" s="190"/>
      <c r="H402" s="190"/>
      <c r="I402" s="190"/>
      <c r="J402" s="190"/>
      <c r="K402" s="190"/>
      <c r="L402" s="190"/>
      <c r="M402" s="190"/>
      <c r="N402" s="190"/>
      <c r="O402" s="190"/>
      <c r="P402" s="190"/>
      <c r="Q402" s="190"/>
      <c r="R402" s="190"/>
      <c r="S402" s="190"/>
      <c r="T402" s="190"/>
      <c r="U402" s="190"/>
      <c r="V402" s="190"/>
      <c r="W402" s="190"/>
    </row>
    <row r="403" spans="1:23">
      <c r="A403" s="190"/>
      <c r="B403" s="190"/>
      <c r="C403" s="190"/>
      <c r="D403" s="190"/>
      <c r="E403" s="190"/>
      <c r="F403" s="190"/>
      <c r="G403" s="190"/>
      <c r="H403" s="190"/>
      <c r="I403" s="190"/>
      <c r="J403" s="190"/>
      <c r="K403" s="190"/>
      <c r="L403" s="190"/>
      <c r="M403" s="190"/>
      <c r="N403" s="190"/>
      <c r="O403" s="190"/>
      <c r="P403" s="190"/>
      <c r="Q403" s="190"/>
      <c r="R403" s="190"/>
      <c r="S403" s="190"/>
      <c r="T403" s="190"/>
      <c r="U403" s="190"/>
      <c r="V403" s="190"/>
      <c r="W403" s="190"/>
    </row>
    <row r="404" spans="1:23">
      <c r="A404" s="190"/>
      <c r="B404" s="190"/>
      <c r="C404" s="190"/>
      <c r="D404" s="190"/>
      <c r="E404" s="190"/>
      <c r="F404" s="190"/>
      <c r="G404" s="190"/>
      <c r="H404" s="190"/>
      <c r="I404" s="190"/>
      <c r="J404" s="190"/>
      <c r="K404" s="190"/>
      <c r="L404" s="190"/>
      <c r="M404" s="190"/>
      <c r="N404" s="190"/>
      <c r="O404" s="190"/>
      <c r="P404" s="190"/>
      <c r="Q404" s="190"/>
      <c r="R404" s="190"/>
      <c r="S404" s="190"/>
      <c r="T404" s="190"/>
      <c r="U404" s="190"/>
      <c r="V404" s="190"/>
      <c r="W404" s="190"/>
    </row>
    <row r="405" spans="1:23">
      <c r="A405" s="190"/>
      <c r="B405" s="190"/>
      <c r="C405" s="190"/>
      <c r="D405" s="190"/>
      <c r="E405" s="190"/>
      <c r="F405" s="190"/>
      <c r="G405" s="190"/>
      <c r="H405" s="190"/>
      <c r="I405" s="190"/>
      <c r="J405" s="190"/>
      <c r="K405" s="190"/>
      <c r="L405" s="190"/>
      <c r="M405" s="190"/>
      <c r="N405" s="190"/>
      <c r="O405" s="190"/>
      <c r="P405" s="190"/>
      <c r="Q405" s="190"/>
      <c r="R405" s="190"/>
      <c r="S405" s="190"/>
      <c r="T405" s="190"/>
      <c r="U405" s="190"/>
      <c r="V405" s="190"/>
      <c r="W405" s="190"/>
    </row>
    <row r="406" spans="1:23">
      <c r="A406" s="190"/>
      <c r="B406" s="190"/>
      <c r="C406" s="190"/>
      <c r="D406" s="190"/>
      <c r="E406" s="190"/>
      <c r="F406" s="190"/>
      <c r="G406" s="190"/>
      <c r="H406" s="190"/>
      <c r="I406" s="190"/>
      <c r="J406" s="190"/>
      <c r="K406" s="190"/>
      <c r="L406" s="190"/>
      <c r="M406" s="190"/>
      <c r="N406" s="190"/>
      <c r="O406" s="190"/>
      <c r="P406" s="190"/>
      <c r="Q406" s="190"/>
      <c r="R406" s="190"/>
      <c r="S406" s="190"/>
      <c r="T406" s="190"/>
      <c r="U406" s="190"/>
      <c r="V406" s="190"/>
      <c r="W406" s="190"/>
    </row>
    <row r="407" spans="1:23">
      <c r="A407" s="190"/>
      <c r="B407" s="190"/>
      <c r="C407" s="190"/>
      <c r="D407" s="190"/>
      <c r="E407" s="190"/>
      <c r="F407" s="190"/>
      <c r="G407" s="190"/>
      <c r="H407" s="190"/>
      <c r="I407" s="190"/>
      <c r="J407" s="190"/>
      <c r="K407" s="190"/>
      <c r="L407" s="190"/>
      <c r="M407" s="190"/>
      <c r="N407" s="190"/>
      <c r="O407" s="190"/>
      <c r="P407" s="190"/>
      <c r="Q407" s="190"/>
      <c r="R407" s="190"/>
      <c r="S407" s="190"/>
      <c r="T407" s="190"/>
      <c r="U407" s="190"/>
      <c r="V407" s="190"/>
      <c r="W407" s="190"/>
    </row>
    <row r="408" spans="1:23">
      <c r="A408" s="190"/>
      <c r="B408" s="190"/>
      <c r="C408" s="190"/>
      <c r="D408" s="190"/>
      <c r="E408" s="190"/>
      <c r="F408" s="190"/>
      <c r="G408" s="190"/>
      <c r="H408" s="190"/>
      <c r="I408" s="190"/>
      <c r="J408" s="190"/>
      <c r="K408" s="190"/>
      <c r="L408" s="190"/>
      <c r="M408" s="190"/>
      <c r="N408" s="190"/>
      <c r="O408" s="190"/>
      <c r="P408" s="190"/>
      <c r="Q408" s="190"/>
      <c r="R408" s="190"/>
      <c r="S408" s="190"/>
      <c r="T408" s="190"/>
      <c r="U408" s="190"/>
      <c r="V408" s="190"/>
      <c r="W408" s="190"/>
    </row>
    <row r="409" spans="1:23">
      <c r="A409" s="190"/>
      <c r="B409" s="190"/>
      <c r="C409" s="190"/>
      <c r="D409" s="190"/>
      <c r="E409" s="190"/>
      <c r="F409" s="190"/>
      <c r="G409" s="190"/>
      <c r="H409" s="190"/>
      <c r="I409" s="190"/>
      <c r="J409" s="190"/>
      <c r="K409" s="190"/>
      <c r="L409" s="190"/>
      <c r="M409" s="190"/>
      <c r="N409" s="190"/>
      <c r="O409" s="190"/>
      <c r="P409" s="190"/>
      <c r="Q409" s="190"/>
      <c r="R409" s="190"/>
      <c r="S409" s="190"/>
      <c r="T409" s="190"/>
      <c r="U409" s="190"/>
      <c r="V409" s="190"/>
      <c r="W409" s="190"/>
    </row>
    <row r="410" spans="1:23">
      <c r="A410" s="190"/>
      <c r="B410" s="190"/>
      <c r="C410" s="190"/>
      <c r="D410" s="190"/>
      <c r="E410" s="190"/>
      <c r="F410" s="190"/>
      <c r="G410" s="190"/>
      <c r="H410" s="190"/>
      <c r="I410" s="190"/>
      <c r="J410" s="190"/>
      <c r="K410" s="190"/>
      <c r="L410" s="190"/>
      <c r="M410" s="190"/>
      <c r="N410" s="190"/>
      <c r="O410" s="190"/>
      <c r="P410" s="190"/>
      <c r="Q410" s="190"/>
      <c r="R410" s="190"/>
      <c r="S410" s="190"/>
      <c r="T410" s="190"/>
      <c r="U410" s="190"/>
      <c r="V410" s="190"/>
      <c r="W410" s="190"/>
    </row>
    <row r="411" spans="1:23">
      <c r="A411" s="190"/>
      <c r="B411" s="190"/>
      <c r="C411" s="190"/>
      <c r="D411" s="190"/>
      <c r="E411" s="190"/>
      <c r="F411" s="190"/>
      <c r="G411" s="190"/>
      <c r="H411" s="190"/>
      <c r="I411" s="190"/>
      <c r="J411" s="190"/>
      <c r="K411" s="190"/>
      <c r="L411" s="190"/>
      <c r="M411" s="190"/>
      <c r="N411" s="190"/>
      <c r="O411" s="190"/>
      <c r="P411" s="190"/>
      <c r="Q411" s="190"/>
      <c r="R411" s="190"/>
      <c r="S411" s="190"/>
      <c r="T411" s="190"/>
      <c r="U411" s="190"/>
      <c r="V411" s="190"/>
      <c r="W411" s="190"/>
    </row>
    <row r="412" spans="1:23">
      <c r="A412" s="190"/>
      <c r="B412" s="190"/>
      <c r="C412" s="190"/>
      <c r="D412" s="190"/>
      <c r="E412" s="190"/>
      <c r="F412" s="190"/>
      <c r="G412" s="190"/>
      <c r="H412" s="190"/>
      <c r="I412" s="190"/>
      <c r="J412" s="190"/>
      <c r="K412" s="190"/>
      <c r="L412" s="190"/>
      <c r="M412" s="190"/>
      <c r="N412" s="190"/>
      <c r="O412" s="190"/>
      <c r="P412" s="190"/>
      <c r="Q412" s="190"/>
      <c r="R412" s="190"/>
      <c r="S412" s="190"/>
      <c r="T412" s="190"/>
      <c r="U412" s="190"/>
      <c r="V412" s="190"/>
      <c r="W412" s="190"/>
    </row>
    <row r="413" spans="1:23">
      <c r="A413" s="190"/>
      <c r="B413" s="190"/>
      <c r="C413" s="190"/>
      <c r="D413" s="190"/>
      <c r="E413" s="190"/>
      <c r="F413" s="190"/>
      <c r="G413" s="190"/>
      <c r="H413" s="190"/>
      <c r="I413" s="190"/>
      <c r="J413" s="190"/>
      <c r="K413" s="190"/>
      <c r="L413" s="190"/>
      <c r="M413" s="190"/>
      <c r="N413" s="190"/>
      <c r="O413" s="190"/>
      <c r="P413" s="190"/>
      <c r="Q413" s="190"/>
      <c r="R413" s="190"/>
      <c r="S413" s="190"/>
      <c r="T413" s="190"/>
      <c r="U413" s="190"/>
      <c r="V413" s="190"/>
      <c r="W413" s="190"/>
    </row>
    <row r="414" spans="1:23">
      <c r="A414" s="190"/>
      <c r="B414" s="190"/>
      <c r="C414" s="190"/>
      <c r="D414" s="190"/>
      <c r="E414" s="190"/>
      <c r="F414" s="190"/>
      <c r="G414" s="190"/>
      <c r="H414" s="190"/>
      <c r="I414" s="190"/>
      <c r="J414" s="190"/>
      <c r="K414" s="190"/>
      <c r="L414" s="190"/>
      <c r="M414" s="190"/>
      <c r="N414" s="190"/>
      <c r="O414" s="190"/>
      <c r="P414" s="190"/>
      <c r="Q414" s="190"/>
      <c r="R414" s="190"/>
      <c r="S414" s="190"/>
      <c r="T414" s="190"/>
      <c r="U414" s="190"/>
      <c r="V414" s="190"/>
      <c r="W414" s="190"/>
    </row>
    <row r="415" spans="1:23">
      <c r="A415" s="190"/>
      <c r="B415" s="190"/>
      <c r="C415" s="190"/>
      <c r="D415" s="190"/>
      <c r="E415" s="190"/>
      <c r="F415" s="190"/>
      <c r="G415" s="190"/>
      <c r="H415" s="190"/>
      <c r="I415" s="190"/>
      <c r="J415" s="190"/>
      <c r="K415" s="190"/>
      <c r="L415" s="190"/>
      <c r="M415" s="190"/>
      <c r="N415" s="190"/>
      <c r="O415" s="190"/>
      <c r="P415" s="190"/>
      <c r="Q415" s="190"/>
      <c r="R415" s="190"/>
      <c r="S415" s="190"/>
      <c r="T415" s="190"/>
      <c r="U415" s="190"/>
      <c r="V415" s="190"/>
      <c r="W415" s="190"/>
    </row>
    <row r="416" spans="1:23">
      <c r="A416" s="190"/>
      <c r="B416" s="190"/>
      <c r="C416" s="190"/>
      <c r="D416" s="190"/>
      <c r="E416" s="190"/>
      <c r="F416" s="190"/>
      <c r="G416" s="190"/>
      <c r="H416" s="190"/>
      <c r="I416" s="190"/>
      <c r="J416" s="190"/>
      <c r="K416" s="190"/>
      <c r="L416" s="190"/>
      <c r="M416" s="190"/>
      <c r="N416" s="190"/>
      <c r="O416" s="190"/>
      <c r="P416" s="190"/>
      <c r="Q416" s="190"/>
      <c r="R416" s="190"/>
      <c r="S416" s="190"/>
      <c r="T416" s="190"/>
      <c r="U416" s="190"/>
      <c r="V416" s="190"/>
      <c r="W416" s="190"/>
    </row>
    <row r="417" spans="1:23">
      <c r="A417" s="190"/>
      <c r="B417" s="190"/>
      <c r="C417" s="190"/>
      <c r="D417" s="190"/>
      <c r="E417" s="190"/>
      <c r="F417" s="190"/>
      <c r="G417" s="190"/>
      <c r="H417" s="190"/>
      <c r="I417" s="190"/>
      <c r="J417" s="190"/>
      <c r="K417" s="190"/>
      <c r="L417" s="190"/>
      <c r="M417" s="190"/>
      <c r="N417" s="190"/>
      <c r="O417" s="190"/>
      <c r="P417" s="190"/>
      <c r="Q417" s="190"/>
      <c r="R417" s="190"/>
      <c r="S417" s="190"/>
      <c r="T417" s="190"/>
      <c r="U417" s="190"/>
      <c r="V417" s="190"/>
      <c r="W417" s="190"/>
    </row>
    <row r="418" spans="1:23">
      <c r="A418" s="190"/>
      <c r="B418" s="190"/>
      <c r="C418" s="190"/>
      <c r="D418" s="190"/>
      <c r="E418" s="190"/>
      <c r="F418" s="190"/>
      <c r="G418" s="190"/>
      <c r="H418" s="190"/>
      <c r="I418" s="190"/>
      <c r="J418" s="190"/>
      <c r="K418" s="190"/>
      <c r="L418" s="190"/>
      <c r="M418" s="190"/>
      <c r="N418" s="190"/>
      <c r="O418" s="190"/>
      <c r="P418" s="190"/>
      <c r="Q418" s="190"/>
      <c r="R418" s="190"/>
      <c r="S418" s="190"/>
      <c r="T418" s="190"/>
      <c r="U418" s="190"/>
      <c r="V418" s="190"/>
      <c r="W418" s="190"/>
    </row>
    <row r="419" spans="1:23">
      <c r="A419" s="190"/>
      <c r="B419" s="190"/>
      <c r="C419" s="190"/>
      <c r="D419" s="190"/>
      <c r="E419" s="190"/>
      <c r="F419" s="190"/>
      <c r="G419" s="190"/>
      <c r="H419" s="190"/>
      <c r="I419" s="190"/>
      <c r="J419" s="190"/>
      <c r="K419" s="190"/>
      <c r="L419" s="190"/>
      <c r="M419" s="190"/>
      <c r="N419" s="190"/>
      <c r="O419" s="190"/>
      <c r="P419" s="190"/>
      <c r="Q419" s="190"/>
      <c r="R419" s="190"/>
      <c r="S419" s="190"/>
      <c r="T419" s="190"/>
      <c r="U419" s="190"/>
      <c r="V419" s="190"/>
      <c r="W419" s="190"/>
    </row>
    <row r="420" spans="1:23">
      <c r="A420" s="190"/>
      <c r="B420" s="190"/>
      <c r="C420" s="190"/>
      <c r="D420" s="190"/>
      <c r="E420" s="190"/>
      <c r="F420" s="190"/>
      <c r="G420" s="190"/>
      <c r="H420" s="190"/>
      <c r="I420" s="190"/>
      <c r="J420" s="190"/>
      <c r="K420" s="190"/>
      <c r="L420" s="190"/>
      <c r="M420" s="190"/>
      <c r="N420" s="190"/>
      <c r="O420" s="190"/>
      <c r="P420" s="190"/>
      <c r="Q420" s="190"/>
      <c r="R420" s="190"/>
      <c r="S420" s="190"/>
      <c r="T420" s="190"/>
      <c r="U420" s="190"/>
      <c r="V420" s="190"/>
      <c r="W420" s="190"/>
    </row>
    <row r="421" spans="1:23">
      <c r="A421" s="190"/>
      <c r="B421" s="190"/>
      <c r="C421" s="190"/>
      <c r="D421" s="190"/>
      <c r="E421" s="190"/>
      <c r="F421" s="190"/>
      <c r="G421" s="190"/>
      <c r="H421" s="190"/>
      <c r="I421" s="190"/>
      <c r="J421" s="190"/>
      <c r="K421" s="190"/>
      <c r="L421" s="190"/>
      <c r="M421" s="190"/>
      <c r="N421" s="190"/>
      <c r="O421" s="190"/>
      <c r="P421" s="190"/>
      <c r="Q421" s="190"/>
      <c r="R421" s="190"/>
      <c r="S421" s="190"/>
      <c r="T421" s="190"/>
      <c r="U421" s="190"/>
      <c r="V421" s="190"/>
      <c r="W421" s="190"/>
    </row>
    <row r="422" spans="1:23">
      <c r="A422" s="190"/>
      <c r="B422" s="190"/>
      <c r="C422" s="190"/>
      <c r="D422" s="190"/>
      <c r="E422" s="190"/>
      <c r="F422" s="190"/>
      <c r="G422" s="190"/>
      <c r="H422" s="190"/>
      <c r="I422" s="190"/>
      <c r="J422" s="190"/>
      <c r="K422" s="190"/>
      <c r="L422" s="190"/>
      <c r="M422" s="190"/>
      <c r="N422" s="190"/>
      <c r="O422" s="190"/>
      <c r="P422" s="190"/>
      <c r="Q422" s="190"/>
      <c r="R422" s="190"/>
      <c r="S422" s="190"/>
      <c r="T422" s="190"/>
      <c r="U422" s="190"/>
      <c r="V422" s="190"/>
      <c r="W422" s="190"/>
    </row>
    <row r="423" spans="1:23">
      <c r="A423" s="190"/>
      <c r="B423" s="190"/>
      <c r="C423" s="190"/>
      <c r="D423" s="190"/>
      <c r="E423" s="190"/>
      <c r="F423" s="190"/>
      <c r="G423" s="190"/>
      <c r="H423" s="190"/>
      <c r="I423" s="190"/>
      <c r="J423" s="190"/>
      <c r="K423" s="190"/>
      <c r="L423" s="190"/>
      <c r="M423" s="190"/>
      <c r="N423" s="190"/>
      <c r="O423" s="190"/>
      <c r="P423" s="190"/>
      <c r="Q423" s="190"/>
      <c r="R423" s="190"/>
      <c r="S423" s="190"/>
      <c r="T423" s="190"/>
      <c r="U423" s="190"/>
      <c r="V423" s="190"/>
      <c r="W423" s="190"/>
    </row>
    <row r="424" spans="1:23">
      <c r="A424" s="190"/>
      <c r="B424" s="190"/>
      <c r="C424" s="190"/>
      <c r="D424" s="190"/>
      <c r="E424" s="190"/>
      <c r="F424" s="190"/>
      <c r="G424" s="190"/>
      <c r="H424" s="190"/>
      <c r="I424" s="190"/>
      <c r="J424" s="190"/>
      <c r="K424" s="190"/>
      <c r="L424" s="190"/>
      <c r="M424" s="190"/>
      <c r="N424" s="190"/>
      <c r="O424" s="190"/>
      <c r="P424" s="190"/>
      <c r="Q424" s="190"/>
      <c r="R424" s="190"/>
      <c r="S424" s="190"/>
      <c r="T424" s="190"/>
      <c r="U424" s="190"/>
      <c r="V424" s="190"/>
      <c r="W424" s="190"/>
    </row>
    <row r="425" spans="1:23">
      <c r="A425" s="190"/>
      <c r="B425" s="190"/>
      <c r="C425" s="190"/>
      <c r="D425" s="190"/>
      <c r="E425" s="190"/>
      <c r="F425" s="190"/>
      <c r="G425" s="190"/>
      <c r="H425" s="190"/>
      <c r="I425" s="190"/>
      <c r="J425" s="190"/>
      <c r="K425" s="190"/>
      <c r="L425" s="190"/>
      <c r="M425" s="190"/>
      <c r="N425" s="190"/>
      <c r="O425" s="190"/>
      <c r="P425" s="190"/>
      <c r="Q425" s="190"/>
      <c r="R425" s="190"/>
      <c r="S425" s="190"/>
      <c r="T425" s="190"/>
      <c r="U425" s="190"/>
      <c r="V425" s="190"/>
      <c r="W425" s="190"/>
    </row>
    <row r="426" spans="1:23">
      <c r="A426" s="190"/>
      <c r="B426" s="190"/>
      <c r="C426" s="190"/>
      <c r="D426" s="190"/>
      <c r="E426" s="190"/>
      <c r="F426" s="190"/>
      <c r="G426" s="190"/>
      <c r="H426" s="190"/>
      <c r="I426" s="190"/>
      <c r="J426" s="190"/>
      <c r="K426" s="190"/>
      <c r="L426" s="190"/>
      <c r="M426" s="190"/>
      <c r="N426" s="190"/>
      <c r="O426" s="190"/>
      <c r="P426" s="190"/>
      <c r="Q426" s="190"/>
      <c r="R426" s="190"/>
      <c r="S426" s="190"/>
      <c r="T426" s="190"/>
      <c r="U426" s="190"/>
      <c r="V426" s="190"/>
      <c r="W426" s="190"/>
    </row>
    <row r="427" spans="1:23">
      <c r="A427" s="190"/>
      <c r="B427" s="190"/>
      <c r="C427" s="190"/>
      <c r="D427" s="190"/>
      <c r="E427" s="190"/>
      <c r="F427" s="190"/>
      <c r="G427" s="190"/>
      <c r="H427" s="190"/>
      <c r="I427" s="190"/>
      <c r="J427" s="190"/>
      <c r="K427" s="190"/>
      <c r="L427" s="190"/>
      <c r="M427" s="190"/>
      <c r="N427" s="190"/>
      <c r="O427" s="190"/>
      <c r="P427" s="190"/>
      <c r="Q427" s="190"/>
      <c r="R427" s="190"/>
      <c r="S427" s="190"/>
      <c r="T427" s="190"/>
      <c r="U427" s="190"/>
      <c r="V427" s="190"/>
      <c r="W427" s="190"/>
    </row>
    <row r="428" spans="1:23">
      <c r="A428" s="190"/>
      <c r="B428" s="190"/>
      <c r="C428" s="190"/>
      <c r="D428" s="190"/>
      <c r="E428" s="190"/>
      <c r="F428" s="190"/>
      <c r="G428" s="190"/>
      <c r="H428" s="190"/>
      <c r="I428" s="190"/>
      <c r="J428" s="190"/>
      <c r="K428" s="190"/>
      <c r="L428" s="190"/>
      <c r="M428" s="190"/>
      <c r="N428" s="190"/>
      <c r="O428" s="190"/>
      <c r="P428" s="190"/>
      <c r="Q428" s="190"/>
      <c r="R428" s="190"/>
      <c r="S428" s="190"/>
      <c r="T428" s="190"/>
      <c r="U428" s="190"/>
      <c r="V428" s="190"/>
      <c r="W428" s="190"/>
    </row>
    <row r="429" spans="1:23">
      <c r="A429" s="190"/>
      <c r="B429" s="190"/>
      <c r="C429" s="190"/>
      <c r="D429" s="190"/>
      <c r="E429" s="190"/>
      <c r="F429" s="190"/>
      <c r="G429" s="190"/>
      <c r="H429" s="190"/>
      <c r="I429" s="190"/>
      <c r="J429" s="190"/>
      <c r="O429" s="190"/>
      <c r="P429" s="190"/>
      <c r="Q429" s="190"/>
      <c r="R429" s="190"/>
      <c r="S429" s="190"/>
      <c r="T429" s="190"/>
      <c r="U429" s="190"/>
      <c r="V429" s="190"/>
      <c r="W429" s="190"/>
    </row>
    <row r="430" spans="1:23">
      <c r="A430" s="190"/>
      <c r="B430" s="190"/>
      <c r="C430" s="190"/>
      <c r="D430" s="190"/>
      <c r="E430" s="190"/>
      <c r="F430" s="190"/>
      <c r="G430" s="190"/>
      <c r="H430" s="190"/>
      <c r="I430" s="190"/>
      <c r="J430" s="190"/>
      <c r="O430" s="190"/>
      <c r="P430" s="190"/>
      <c r="Q430" s="190"/>
      <c r="R430" s="190"/>
      <c r="S430" s="190"/>
      <c r="T430" s="190"/>
      <c r="U430" s="190"/>
      <c r="V430" s="190"/>
      <c r="W430" s="190"/>
    </row>
    <row r="431" spans="1:23">
      <c r="A431" s="190"/>
      <c r="B431" s="190"/>
      <c r="C431" s="190"/>
      <c r="D431" s="190"/>
      <c r="E431" s="190"/>
      <c r="F431" s="190"/>
      <c r="G431" s="190"/>
      <c r="H431" s="190"/>
      <c r="I431" s="190"/>
      <c r="J431" s="190"/>
      <c r="O431" s="190"/>
      <c r="P431" s="190"/>
      <c r="Q431" s="190"/>
      <c r="R431" s="190"/>
      <c r="S431" s="190"/>
      <c r="T431" s="190"/>
      <c r="U431" s="190"/>
      <c r="V431" s="190"/>
      <c r="W431" s="190"/>
    </row>
    <row r="432" spans="1:23">
      <c r="A432" s="190"/>
      <c r="B432" s="190"/>
      <c r="C432" s="190"/>
      <c r="D432" s="190"/>
      <c r="E432" s="190"/>
      <c r="F432" s="190"/>
      <c r="G432" s="190"/>
      <c r="H432" s="190"/>
      <c r="I432" s="190"/>
      <c r="J432" s="190"/>
      <c r="O432" s="190"/>
      <c r="P432" s="190"/>
      <c r="Q432" s="190"/>
      <c r="R432" s="190"/>
      <c r="S432" s="190"/>
      <c r="T432" s="190"/>
      <c r="U432" s="190"/>
      <c r="V432" s="190"/>
      <c r="W432" s="190"/>
    </row>
    <row r="433" spans="1:23">
      <c r="A433" s="190"/>
      <c r="B433" s="190"/>
      <c r="C433" s="190"/>
      <c r="D433" s="190"/>
      <c r="E433" s="190"/>
      <c r="F433" s="190"/>
      <c r="G433" s="190"/>
      <c r="H433" s="190"/>
      <c r="I433" s="190"/>
      <c r="J433" s="190"/>
      <c r="O433" s="190"/>
      <c r="P433" s="190"/>
      <c r="Q433" s="190"/>
      <c r="R433" s="190"/>
      <c r="S433" s="190"/>
      <c r="T433" s="190"/>
      <c r="U433" s="190"/>
      <c r="V433" s="190"/>
      <c r="W433" s="190"/>
    </row>
  </sheetData>
  <mergeCells count="198">
    <mergeCell ref="M7:N7"/>
    <mergeCell ref="L72:N73"/>
    <mergeCell ref="L74:N75"/>
    <mergeCell ref="O12:O15"/>
    <mergeCell ref="O16:O19"/>
    <mergeCell ref="O20:O23"/>
    <mergeCell ref="O24:O27"/>
    <mergeCell ref="O28:O31"/>
    <mergeCell ref="O32:O35"/>
    <mergeCell ref="O36:O39"/>
    <mergeCell ref="O40:O43"/>
    <mergeCell ref="O44:O47"/>
    <mergeCell ref="O48:O51"/>
    <mergeCell ref="O52:O55"/>
    <mergeCell ref="O56:O59"/>
    <mergeCell ref="O60:O63"/>
    <mergeCell ref="O64:O67"/>
    <mergeCell ref="O68:O71"/>
    <mergeCell ref="O72:O75"/>
    <mergeCell ref="L52:N53"/>
    <mergeCell ref="L54:N55"/>
    <mergeCell ref="L56:N57"/>
    <mergeCell ref="L58:N59"/>
    <mergeCell ref="L60:N61"/>
    <mergeCell ref="L62:N63"/>
    <mergeCell ref="L16:N17"/>
    <mergeCell ref="L18:N19"/>
    <mergeCell ref="L64:N65"/>
    <mergeCell ref="L66:N67"/>
    <mergeCell ref="L68:N69"/>
    <mergeCell ref="L28:N29"/>
    <mergeCell ref="L30:N31"/>
    <mergeCell ref="L32:N33"/>
    <mergeCell ref="L34:N35"/>
    <mergeCell ref="L36:N37"/>
    <mergeCell ref="L38:N39"/>
    <mergeCell ref="L40:N41"/>
    <mergeCell ref="L42:N43"/>
    <mergeCell ref="L44:N45"/>
    <mergeCell ref="L46:N47"/>
    <mergeCell ref="L48:N49"/>
    <mergeCell ref="L50:N51"/>
    <mergeCell ref="L20:N21"/>
    <mergeCell ref="L22:N22"/>
    <mergeCell ref="L23:N23"/>
    <mergeCell ref="L24:N25"/>
    <mergeCell ref="L26:N27"/>
    <mergeCell ref="B9:O9"/>
    <mergeCell ref="B10:O10"/>
    <mergeCell ref="C12:C15"/>
    <mergeCell ref="D12:D15"/>
    <mergeCell ref="E12:E15"/>
    <mergeCell ref="F12:K13"/>
    <mergeCell ref="F14:G15"/>
    <mergeCell ref="H14:I15"/>
    <mergeCell ref="J14:J15"/>
    <mergeCell ref="L12:N15"/>
    <mergeCell ref="J20:J22"/>
    <mergeCell ref="K14:K15"/>
    <mergeCell ref="C16:C17"/>
    <mergeCell ref="D16:D17"/>
    <mergeCell ref="E16:E19"/>
    <mergeCell ref="F16:G19"/>
    <mergeCell ref="H16:I19"/>
    <mergeCell ref="J16:J19"/>
    <mergeCell ref="K16:K19"/>
    <mergeCell ref="K20:K22"/>
    <mergeCell ref="F23:G23"/>
    <mergeCell ref="H23:I23"/>
    <mergeCell ref="C18:C19"/>
    <mergeCell ref="D18:D19"/>
    <mergeCell ref="C20:C21"/>
    <mergeCell ref="D20:D21"/>
    <mergeCell ref="E20:E23"/>
    <mergeCell ref="F20:G22"/>
    <mergeCell ref="H20:I22"/>
    <mergeCell ref="J28:J31"/>
    <mergeCell ref="K28:K31"/>
    <mergeCell ref="C30:C31"/>
    <mergeCell ref="D30:D31"/>
    <mergeCell ref="K24:K27"/>
    <mergeCell ref="C26:C27"/>
    <mergeCell ref="D26:D27"/>
    <mergeCell ref="C28:C29"/>
    <mergeCell ref="D28:D29"/>
    <mergeCell ref="E28:E31"/>
    <mergeCell ref="F28:G31"/>
    <mergeCell ref="H28:I31"/>
    <mergeCell ref="C24:C25"/>
    <mergeCell ref="D24:D25"/>
    <mergeCell ref="E24:E27"/>
    <mergeCell ref="F24:G27"/>
    <mergeCell ref="H24:I27"/>
    <mergeCell ref="J24:J27"/>
    <mergeCell ref="J36:J39"/>
    <mergeCell ref="K36:K39"/>
    <mergeCell ref="C38:C39"/>
    <mergeCell ref="D38:D39"/>
    <mergeCell ref="K32:K35"/>
    <mergeCell ref="C34:C35"/>
    <mergeCell ref="D34:D35"/>
    <mergeCell ref="C36:C37"/>
    <mergeCell ref="D36:D37"/>
    <mergeCell ref="E36:E39"/>
    <mergeCell ref="F36:G39"/>
    <mergeCell ref="H36:I39"/>
    <mergeCell ref="C32:C33"/>
    <mergeCell ref="D32:D33"/>
    <mergeCell ref="E32:E35"/>
    <mergeCell ref="F32:G35"/>
    <mergeCell ref="H32:I35"/>
    <mergeCell ref="J32:J35"/>
    <mergeCell ref="J44:J47"/>
    <mergeCell ref="K44:K47"/>
    <mergeCell ref="C46:C47"/>
    <mergeCell ref="D46:D47"/>
    <mergeCell ref="K40:K43"/>
    <mergeCell ref="C42:C43"/>
    <mergeCell ref="D42:D43"/>
    <mergeCell ref="C44:C45"/>
    <mergeCell ref="D44:D45"/>
    <mergeCell ref="E44:E47"/>
    <mergeCell ref="F44:G47"/>
    <mergeCell ref="H44:I47"/>
    <mergeCell ref="C40:C41"/>
    <mergeCell ref="D40:D41"/>
    <mergeCell ref="E40:E43"/>
    <mergeCell ref="F40:G43"/>
    <mergeCell ref="H40:I43"/>
    <mergeCell ref="J40:J43"/>
    <mergeCell ref="J52:J55"/>
    <mergeCell ref="K52:K55"/>
    <mergeCell ref="C54:C55"/>
    <mergeCell ref="D54:D55"/>
    <mergeCell ref="K48:K51"/>
    <mergeCell ref="C50:C51"/>
    <mergeCell ref="D50:D51"/>
    <mergeCell ref="C52:C53"/>
    <mergeCell ref="D52:D53"/>
    <mergeCell ref="E52:E55"/>
    <mergeCell ref="F52:G55"/>
    <mergeCell ref="H52:I55"/>
    <mergeCell ref="C48:C49"/>
    <mergeCell ref="D48:D49"/>
    <mergeCell ref="E48:E51"/>
    <mergeCell ref="F48:G51"/>
    <mergeCell ref="H48:I51"/>
    <mergeCell ref="J48:J51"/>
    <mergeCell ref="K60:K63"/>
    <mergeCell ref="C62:C63"/>
    <mergeCell ref="D62:D63"/>
    <mergeCell ref="K56:K59"/>
    <mergeCell ref="C58:C59"/>
    <mergeCell ref="D58:D59"/>
    <mergeCell ref="C60:C61"/>
    <mergeCell ref="D60:D61"/>
    <mergeCell ref="E60:E63"/>
    <mergeCell ref="F60:G63"/>
    <mergeCell ref="H60:I63"/>
    <mergeCell ref="C56:C57"/>
    <mergeCell ref="D56:D57"/>
    <mergeCell ref="E56:E59"/>
    <mergeCell ref="F56:G59"/>
    <mergeCell ref="H56:I59"/>
    <mergeCell ref="J56:J59"/>
    <mergeCell ref="F68:G71"/>
    <mergeCell ref="H68:I71"/>
    <mergeCell ref="C64:C65"/>
    <mergeCell ref="D64:D65"/>
    <mergeCell ref="E64:E67"/>
    <mergeCell ref="F64:G67"/>
    <mergeCell ref="H64:I67"/>
    <mergeCell ref="J60:J63"/>
    <mergeCell ref="J64:J67"/>
    <mergeCell ref="L70:N71"/>
    <mergeCell ref="M3:O3"/>
    <mergeCell ref="L5:O5"/>
    <mergeCell ref="L6:O6"/>
    <mergeCell ref="K72:K75"/>
    <mergeCell ref="C74:C75"/>
    <mergeCell ref="D74:D75"/>
    <mergeCell ref="B77:O77"/>
    <mergeCell ref="C72:C73"/>
    <mergeCell ref="D72:D73"/>
    <mergeCell ref="E72:E75"/>
    <mergeCell ref="F72:G75"/>
    <mergeCell ref="H72:I75"/>
    <mergeCell ref="J72:J75"/>
    <mergeCell ref="J68:J71"/>
    <mergeCell ref="K68:K71"/>
    <mergeCell ref="C70:C71"/>
    <mergeCell ref="D70:D71"/>
    <mergeCell ref="K64:K67"/>
    <mergeCell ref="C66:C67"/>
    <mergeCell ref="D66:D67"/>
    <mergeCell ref="C68:C69"/>
    <mergeCell ref="D68:D69"/>
    <mergeCell ref="E68:E71"/>
  </mergeCells>
  <phoneticPr fontId="3"/>
  <printOptions horizontalCentered="1"/>
  <pageMargins left="0.70866141732283472" right="0.70866141732283472" top="0.74803149606299213" bottom="0.35433070866141736" header="0.31496062992125984" footer="0.31496062992125984"/>
  <pageSetup paperSize="9" scale="58"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353A49-983F-4A94-B543-9632DF5336DB}">
  <dimension ref="A1:AK79"/>
  <sheetViews>
    <sheetView view="pageBreakPreview" zoomScale="85" zoomScaleNormal="100" zoomScaleSheetLayoutView="85" workbookViewId="0">
      <selection activeCell="G58" sqref="G58:G59"/>
    </sheetView>
  </sheetViews>
  <sheetFormatPr defaultColWidth="11" defaultRowHeight="13.5"/>
  <cols>
    <col min="1" max="1" width="1.625" style="188" customWidth="1"/>
    <col min="2" max="2" width="25.625" style="188" customWidth="1"/>
    <col min="3" max="3" width="16.5" style="188" bestFit="1" customWidth="1"/>
    <col min="4" max="4" width="11.625" style="188" customWidth="1"/>
    <col min="5" max="5" width="12.625" style="188" customWidth="1"/>
    <col min="6" max="7" width="16.5" style="188" bestFit="1" customWidth="1"/>
    <col min="8" max="12" width="12.625" style="188" customWidth="1"/>
    <col min="13" max="13" width="1.625" style="188" customWidth="1"/>
    <col min="14" max="256" width="11" style="188"/>
    <col min="257" max="257" width="1.625" style="188" customWidth="1"/>
    <col min="258" max="258" width="25.625" style="188" customWidth="1"/>
    <col min="259" max="259" width="12.625" style="188" customWidth="1"/>
    <col min="260" max="260" width="9.625" style="188" customWidth="1"/>
    <col min="261" max="261" width="9.625" style="188" bestFit="1" customWidth="1"/>
    <col min="262" max="268" width="12.625" style="188" customWidth="1"/>
    <col min="269" max="269" width="1.625" style="188" customWidth="1"/>
    <col min="270" max="512" width="11" style="188"/>
    <col min="513" max="513" width="1.625" style="188" customWidth="1"/>
    <col min="514" max="514" width="25.625" style="188" customWidth="1"/>
    <col min="515" max="515" width="12.625" style="188" customWidth="1"/>
    <col min="516" max="516" width="9.625" style="188" customWidth="1"/>
    <col min="517" max="517" width="9.625" style="188" bestFit="1" customWidth="1"/>
    <col min="518" max="524" width="12.625" style="188" customWidth="1"/>
    <col min="525" max="525" width="1.625" style="188" customWidth="1"/>
    <col min="526" max="768" width="11" style="188"/>
    <col min="769" max="769" width="1.625" style="188" customWidth="1"/>
    <col min="770" max="770" width="25.625" style="188" customWidth="1"/>
    <col min="771" max="771" width="12.625" style="188" customWidth="1"/>
    <col min="772" max="772" width="9.625" style="188" customWidth="1"/>
    <col min="773" max="773" width="9.625" style="188" bestFit="1" customWidth="1"/>
    <col min="774" max="780" width="12.625" style="188" customWidth="1"/>
    <col min="781" max="781" width="1.625" style="188" customWidth="1"/>
    <col min="782" max="1024" width="11" style="188"/>
    <col min="1025" max="1025" width="1.625" style="188" customWidth="1"/>
    <col min="1026" max="1026" width="25.625" style="188" customWidth="1"/>
    <col min="1027" max="1027" width="12.625" style="188" customWidth="1"/>
    <col min="1028" max="1028" width="9.625" style="188" customWidth="1"/>
    <col min="1029" max="1029" width="9.625" style="188" bestFit="1" customWidth="1"/>
    <col min="1030" max="1036" width="12.625" style="188" customWidth="1"/>
    <col min="1037" max="1037" width="1.625" style="188" customWidth="1"/>
    <col min="1038" max="1280" width="11" style="188"/>
    <col min="1281" max="1281" width="1.625" style="188" customWidth="1"/>
    <col min="1282" max="1282" width="25.625" style="188" customWidth="1"/>
    <col min="1283" max="1283" width="12.625" style="188" customWidth="1"/>
    <col min="1284" max="1284" width="9.625" style="188" customWidth="1"/>
    <col min="1285" max="1285" width="9.625" style="188" bestFit="1" customWidth="1"/>
    <col min="1286" max="1292" width="12.625" style="188" customWidth="1"/>
    <col min="1293" max="1293" width="1.625" style="188" customWidth="1"/>
    <col min="1294" max="1536" width="11" style="188"/>
    <col min="1537" max="1537" width="1.625" style="188" customWidth="1"/>
    <col min="1538" max="1538" width="25.625" style="188" customWidth="1"/>
    <col min="1539" max="1539" width="12.625" style="188" customWidth="1"/>
    <col min="1540" max="1540" width="9.625" style="188" customWidth="1"/>
    <col min="1541" max="1541" width="9.625" style="188" bestFit="1" customWidth="1"/>
    <col min="1542" max="1548" width="12.625" style="188" customWidth="1"/>
    <col min="1549" max="1549" width="1.625" style="188" customWidth="1"/>
    <col min="1550" max="1792" width="11" style="188"/>
    <col min="1793" max="1793" width="1.625" style="188" customWidth="1"/>
    <col min="1794" max="1794" width="25.625" style="188" customWidth="1"/>
    <col min="1795" max="1795" width="12.625" style="188" customWidth="1"/>
    <col min="1796" max="1796" width="9.625" style="188" customWidth="1"/>
    <col min="1797" max="1797" width="9.625" style="188" bestFit="1" customWidth="1"/>
    <col min="1798" max="1804" width="12.625" style="188" customWidth="1"/>
    <col min="1805" max="1805" width="1.625" style="188" customWidth="1"/>
    <col min="1806" max="2048" width="11" style="188"/>
    <col min="2049" max="2049" width="1.625" style="188" customWidth="1"/>
    <col min="2050" max="2050" width="25.625" style="188" customWidth="1"/>
    <col min="2051" max="2051" width="12.625" style="188" customWidth="1"/>
    <col min="2052" max="2052" width="9.625" style="188" customWidth="1"/>
    <col min="2053" max="2053" width="9.625" style="188" bestFit="1" customWidth="1"/>
    <col min="2054" max="2060" width="12.625" style="188" customWidth="1"/>
    <col min="2061" max="2061" width="1.625" style="188" customWidth="1"/>
    <col min="2062" max="2304" width="11" style="188"/>
    <col min="2305" max="2305" width="1.625" style="188" customWidth="1"/>
    <col min="2306" max="2306" width="25.625" style="188" customWidth="1"/>
    <col min="2307" max="2307" width="12.625" style="188" customWidth="1"/>
    <col min="2308" max="2308" width="9.625" style="188" customWidth="1"/>
    <col min="2309" max="2309" width="9.625" style="188" bestFit="1" customWidth="1"/>
    <col min="2310" max="2316" width="12.625" style="188" customWidth="1"/>
    <col min="2317" max="2317" width="1.625" style="188" customWidth="1"/>
    <col min="2318" max="2560" width="11" style="188"/>
    <col min="2561" max="2561" width="1.625" style="188" customWidth="1"/>
    <col min="2562" max="2562" width="25.625" style="188" customWidth="1"/>
    <col min="2563" max="2563" width="12.625" style="188" customWidth="1"/>
    <col min="2564" max="2564" width="9.625" style="188" customWidth="1"/>
    <col min="2565" max="2565" width="9.625" style="188" bestFit="1" customWidth="1"/>
    <col min="2566" max="2572" width="12.625" style="188" customWidth="1"/>
    <col min="2573" max="2573" width="1.625" style="188" customWidth="1"/>
    <col min="2574" max="2816" width="11" style="188"/>
    <col min="2817" max="2817" width="1.625" style="188" customWidth="1"/>
    <col min="2818" max="2818" width="25.625" style="188" customWidth="1"/>
    <col min="2819" max="2819" width="12.625" style="188" customWidth="1"/>
    <col min="2820" max="2820" width="9.625" style="188" customWidth="1"/>
    <col min="2821" max="2821" width="9.625" style="188" bestFit="1" customWidth="1"/>
    <col min="2822" max="2828" width="12.625" style="188" customWidth="1"/>
    <col min="2829" max="2829" width="1.625" style="188" customWidth="1"/>
    <col min="2830" max="3072" width="11" style="188"/>
    <col min="3073" max="3073" width="1.625" style="188" customWidth="1"/>
    <col min="3074" max="3074" width="25.625" style="188" customWidth="1"/>
    <col min="3075" max="3075" width="12.625" style="188" customWidth="1"/>
    <col min="3076" max="3076" width="9.625" style="188" customWidth="1"/>
    <col min="3077" max="3077" width="9.625" style="188" bestFit="1" customWidth="1"/>
    <col min="3078" max="3084" width="12.625" style="188" customWidth="1"/>
    <col min="3085" max="3085" width="1.625" style="188" customWidth="1"/>
    <col min="3086" max="3328" width="11" style="188"/>
    <col min="3329" max="3329" width="1.625" style="188" customWidth="1"/>
    <col min="3330" max="3330" width="25.625" style="188" customWidth="1"/>
    <col min="3331" max="3331" width="12.625" style="188" customWidth="1"/>
    <col min="3332" max="3332" width="9.625" style="188" customWidth="1"/>
    <col min="3333" max="3333" width="9.625" style="188" bestFit="1" customWidth="1"/>
    <col min="3334" max="3340" width="12.625" style="188" customWidth="1"/>
    <col min="3341" max="3341" width="1.625" style="188" customWidth="1"/>
    <col min="3342" max="3584" width="11" style="188"/>
    <col min="3585" max="3585" width="1.625" style="188" customWidth="1"/>
    <col min="3586" max="3586" width="25.625" style="188" customWidth="1"/>
    <col min="3587" max="3587" width="12.625" style="188" customWidth="1"/>
    <col min="3588" max="3588" width="9.625" style="188" customWidth="1"/>
    <col min="3589" max="3589" width="9.625" style="188" bestFit="1" customWidth="1"/>
    <col min="3590" max="3596" width="12.625" style="188" customWidth="1"/>
    <col min="3597" max="3597" width="1.625" style="188" customWidth="1"/>
    <col min="3598" max="3840" width="11" style="188"/>
    <col min="3841" max="3841" width="1.625" style="188" customWidth="1"/>
    <col min="3842" max="3842" width="25.625" style="188" customWidth="1"/>
    <col min="3843" max="3843" width="12.625" style="188" customWidth="1"/>
    <col min="3844" max="3844" width="9.625" style="188" customWidth="1"/>
    <col min="3845" max="3845" width="9.625" style="188" bestFit="1" customWidth="1"/>
    <col min="3846" max="3852" width="12.625" style="188" customWidth="1"/>
    <col min="3853" max="3853" width="1.625" style="188" customWidth="1"/>
    <col min="3854" max="4096" width="11" style="188"/>
    <col min="4097" max="4097" width="1.625" style="188" customWidth="1"/>
    <col min="4098" max="4098" width="25.625" style="188" customWidth="1"/>
    <col min="4099" max="4099" width="12.625" style="188" customWidth="1"/>
    <col min="4100" max="4100" width="9.625" style="188" customWidth="1"/>
    <col min="4101" max="4101" width="9.625" style="188" bestFit="1" customWidth="1"/>
    <col min="4102" max="4108" width="12.625" style="188" customWidth="1"/>
    <col min="4109" max="4109" width="1.625" style="188" customWidth="1"/>
    <col min="4110" max="4352" width="11" style="188"/>
    <col min="4353" max="4353" width="1.625" style="188" customWidth="1"/>
    <col min="4354" max="4354" width="25.625" style="188" customWidth="1"/>
    <col min="4355" max="4355" width="12.625" style="188" customWidth="1"/>
    <col min="4356" max="4356" width="9.625" style="188" customWidth="1"/>
    <col min="4357" max="4357" width="9.625" style="188" bestFit="1" customWidth="1"/>
    <col min="4358" max="4364" width="12.625" style="188" customWidth="1"/>
    <col min="4365" max="4365" width="1.625" style="188" customWidth="1"/>
    <col min="4366" max="4608" width="11" style="188"/>
    <col min="4609" max="4609" width="1.625" style="188" customWidth="1"/>
    <col min="4610" max="4610" width="25.625" style="188" customWidth="1"/>
    <col min="4611" max="4611" width="12.625" style="188" customWidth="1"/>
    <col min="4612" max="4612" width="9.625" style="188" customWidth="1"/>
    <col min="4613" max="4613" width="9.625" style="188" bestFit="1" customWidth="1"/>
    <col min="4614" max="4620" width="12.625" style="188" customWidth="1"/>
    <col min="4621" max="4621" width="1.625" style="188" customWidth="1"/>
    <col min="4622" max="4864" width="11" style="188"/>
    <col min="4865" max="4865" width="1.625" style="188" customWidth="1"/>
    <col min="4866" max="4866" width="25.625" style="188" customWidth="1"/>
    <col min="4867" max="4867" width="12.625" style="188" customWidth="1"/>
    <col min="4868" max="4868" width="9.625" style="188" customWidth="1"/>
    <col min="4869" max="4869" width="9.625" style="188" bestFit="1" customWidth="1"/>
    <col min="4870" max="4876" width="12.625" style="188" customWidth="1"/>
    <col min="4877" max="4877" width="1.625" style="188" customWidth="1"/>
    <col min="4878" max="5120" width="11" style="188"/>
    <col min="5121" max="5121" width="1.625" style="188" customWidth="1"/>
    <col min="5122" max="5122" width="25.625" style="188" customWidth="1"/>
    <col min="5123" max="5123" width="12.625" style="188" customWidth="1"/>
    <col min="5124" max="5124" width="9.625" style="188" customWidth="1"/>
    <col min="5125" max="5125" width="9.625" style="188" bestFit="1" customWidth="1"/>
    <col min="5126" max="5132" width="12.625" style="188" customWidth="1"/>
    <col min="5133" max="5133" width="1.625" style="188" customWidth="1"/>
    <col min="5134" max="5376" width="11" style="188"/>
    <col min="5377" max="5377" width="1.625" style="188" customWidth="1"/>
    <col min="5378" max="5378" width="25.625" style="188" customWidth="1"/>
    <col min="5379" max="5379" width="12.625" style="188" customWidth="1"/>
    <col min="5380" max="5380" width="9.625" style="188" customWidth="1"/>
    <col min="5381" max="5381" width="9.625" style="188" bestFit="1" customWidth="1"/>
    <col min="5382" max="5388" width="12.625" style="188" customWidth="1"/>
    <col min="5389" max="5389" width="1.625" style="188" customWidth="1"/>
    <col min="5390" max="5632" width="11" style="188"/>
    <col min="5633" max="5633" width="1.625" style="188" customWidth="1"/>
    <col min="5634" max="5634" width="25.625" style="188" customWidth="1"/>
    <col min="5635" max="5635" width="12.625" style="188" customWidth="1"/>
    <col min="5636" max="5636" width="9.625" style="188" customWidth="1"/>
    <col min="5637" max="5637" width="9.625" style="188" bestFit="1" customWidth="1"/>
    <col min="5638" max="5644" width="12.625" style="188" customWidth="1"/>
    <col min="5645" max="5645" width="1.625" style="188" customWidth="1"/>
    <col min="5646" max="5888" width="11" style="188"/>
    <col min="5889" max="5889" width="1.625" style="188" customWidth="1"/>
    <col min="5890" max="5890" width="25.625" style="188" customWidth="1"/>
    <col min="5891" max="5891" width="12.625" style="188" customWidth="1"/>
    <col min="5892" max="5892" width="9.625" style="188" customWidth="1"/>
    <col min="5893" max="5893" width="9.625" style="188" bestFit="1" customWidth="1"/>
    <col min="5894" max="5900" width="12.625" style="188" customWidth="1"/>
    <col min="5901" max="5901" width="1.625" style="188" customWidth="1"/>
    <col min="5902" max="6144" width="11" style="188"/>
    <col min="6145" max="6145" width="1.625" style="188" customWidth="1"/>
    <col min="6146" max="6146" width="25.625" style="188" customWidth="1"/>
    <col min="6147" max="6147" width="12.625" style="188" customWidth="1"/>
    <col min="6148" max="6148" width="9.625" style="188" customWidth="1"/>
    <col min="6149" max="6149" width="9.625" style="188" bestFit="1" customWidth="1"/>
    <col min="6150" max="6156" width="12.625" style="188" customWidth="1"/>
    <col min="6157" max="6157" width="1.625" style="188" customWidth="1"/>
    <col min="6158" max="6400" width="11" style="188"/>
    <col min="6401" max="6401" width="1.625" style="188" customWidth="1"/>
    <col min="6402" max="6402" width="25.625" style="188" customWidth="1"/>
    <col min="6403" max="6403" width="12.625" style="188" customWidth="1"/>
    <col min="6404" max="6404" width="9.625" style="188" customWidth="1"/>
    <col min="6405" max="6405" width="9.625" style="188" bestFit="1" customWidth="1"/>
    <col min="6406" max="6412" width="12.625" style="188" customWidth="1"/>
    <col min="6413" max="6413" width="1.625" style="188" customWidth="1"/>
    <col min="6414" max="6656" width="11" style="188"/>
    <col min="6657" max="6657" width="1.625" style="188" customWidth="1"/>
    <col min="6658" max="6658" width="25.625" style="188" customWidth="1"/>
    <col min="6659" max="6659" width="12.625" style="188" customWidth="1"/>
    <col min="6660" max="6660" width="9.625" style="188" customWidth="1"/>
    <col min="6661" max="6661" width="9.625" style="188" bestFit="1" customWidth="1"/>
    <col min="6662" max="6668" width="12.625" style="188" customWidth="1"/>
    <col min="6669" max="6669" width="1.625" style="188" customWidth="1"/>
    <col min="6670" max="6912" width="11" style="188"/>
    <col min="6913" max="6913" width="1.625" style="188" customWidth="1"/>
    <col min="6914" max="6914" width="25.625" style="188" customWidth="1"/>
    <col min="6915" max="6915" width="12.625" style="188" customWidth="1"/>
    <col min="6916" max="6916" width="9.625" style="188" customWidth="1"/>
    <col min="6917" max="6917" width="9.625" style="188" bestFit="1" customWidth="1"/>
    <col min="6918" max="6924" width="12.625" style="188" customWidth="1"/>
    <col min="6925" max="6925" width="1.625" style="188" customWidth="1"/>
    <col min="6926" max="7168" width="11" style="188"/>
    <col min="7169" max="7169" width="1.625" style="188" customWidth="1"/>
    <col min="7170" max="7170" width="25.625" style="188" customWidth="1"/>
    <col min="7171" max="7171" width="12.625" style="188" customWidth="1"/>
    <col min="7172" max="7172" width="9.625" style="188" customWidth="1"/>
    <col min="7173" max="7173" width="9.625" style="188" bestFit="1" customWidth="1"/>
    <col min="7174" max="7180" width="12.625" style="188" customWidth="1"/>
    <col min="7181" max="7181" width="1.625" style="188" customWidth="1"/>
    <col min="7182" max="7424" width="11" style="188"/>
    <col min="7425" max="7425" width="1.625" style="188" customWidth="1"/>
    <col min="7426" max="7426" width="25.625" style="188" customWidth="1"/>
    <col min="7427" max="7427" width="12.625" style="188" customWidth="1"/>
    <col min="7428" max="7428" width="9.625" style="188" customWidth="1"/>
    <col min="7429" max="7429" width="9.625" style="188" bestFit="1" customWidth="1"/>
    <col min="7430" max="7436" width="12.625" style="188" customWidth="1"/>
    <col min="7437" max="7437" width="1.625" style="188" customWidth="1"/>
    <col min="7438" max="7680" width="11" style="188"/>
    <col min="7681" max="7681" width="1.625" style="188" customWidth="1"/>
    <col min="7682" max="7682" width="25.625" style="188" customWidth="1"/>
    <col min="7683" max="7683" width="12.625" style="188" customWidth="1"/>
    <col min="7684" max="7684" width="9.625" style="188" customWidth="1"/>
    <col min="7685" max="7685" width="9.625" style="188" bestFit="1" customWidth="1"/>
    <col min="7686" max="7692" width="12.625" style="188" customWidth="1"/>
    <col min="7693" max="7693" width="1.625" style="188" customWidth="1"/>
    <col min="7694" max="7936" width="11" style="188"/>
    <col min="7937" max="7937" width="1.625" style="188" customWidth="1"/>
    <col min="7938" max="7938" width="25.625" style="188" customWidth="1"/>
    <col min="7939" max="7939" width="12.625" style="188" customWidth="1"/>
    <col min="7940" max="7940" width="9.625" style="188" customWidth="1"/>
    <col min="7941" max="7941" width="9.625" style="188" bestFit="1" customWidth="1"/>
    <col min="7942" max="7948" width="12.625" style="188" customWidth="1"/>
    <col min="7949" max="7949" width="1.625" style="188" customWidth="1"/>
    <col min="7950" max="8192" width="11" style="188"/>
    <col min="8193" max="8193" width="1.625" style="188" customWidth="1"/>
    <col min="8194" max="8194" width="25.625" style="188" customWidth="1"/>
    <col min="8195" max="8195" width="12.625" style="188" customWidth="1"/>
    <col min="8196" max="8196" width="9.625" style="188" customWidth="1"/>
    <col min="8197" max="8197" width="9.625" style="188" bestFit="1" customWidth="1"/>
    <col min="8198" max="8204" width="12.625" style="188" customWidth="1"/>
    <col min="8205" max="8205" width="1.625" style="188" customWidth="1"/>
    <col min="8206" max="8448" width="11" style="188"/>
    <col min="8449" max="8449" width="1.625" style="188" customWidth="1"/>
    <col min="8450" max="8450" width="25.625" style="188" customWidth="1"/>
    <col min="8451" max="8451" width="12.625" style="188" customWidth="1"/>
    <col min="8452" max="8452" width="9.625" style="188" customWidth="1"/>
    <col min="8453" max="8453" width="9.625" style="188" bestFit="1" customWidth="1"/>
    <col min="8454" max="8460" width="12.625" style="188" customWidth="1"/>
    <col min="8461" max="8461" width="1.625" style="188" customWidth="1"/>
    <col min="8462" max="8704" width="11" style="188"/>
    <col min="8705" max="8705" width="1.625" style="188" customWidth="1"/>
    <col min="8706" max="8706" width="25.625" style="188" customWidth="1"/>
    <col min="8707" max="8707" width="12.625" style="188" customWidth="1"/>
    <col min="8708" max="8708" width="9.625" style="188" customWidth="1"/>
    <col min="8709" max="8709" width="9.625" style="188" bestFit="1" customWidth="1"/>
    <col min="8710" max="8716" width="12.625" style="188" customWidth="1"/>
    <col min="8717" max="8717" width="1.625" style="188" customWidth="1"/>
    <col min="8718" max="8960" width="11" style="188"/>
    <col min="8961" max="8961" width="1.625" style="188" customWidth="1"/>
    <col min="8962" max="8962" width="25.625" style="188" customWidth="1"/>
    <col min="8963" max="8963" width="12.625" style="188" customWidth="1"/>
    <col min="8964" max="8964" width="9.625" style="188" customWidth="1"/>
    <col min="8965" max="8965" width="9.625" style="188" bestFit="1" customWidth="1"/>
    <col min="8966" max="8972" width="12.625" style="188" customWidth="1"/>
    <col min="8973" max="8973" width="1.625" style="188" customWidth="1"/>
    <col min="8974" max="9216" width="11" style="188"/>
    <col min="9217" max="9217" width="1.625" style="188" customWidth="1"/>
    <col min="9218" max="9218" width="25.625" style="188" customWidth="1"/>
    <col min="9219" max="9219" width="12.625" style="188" customWidth="1"/>
    <col min="9220" max="9220" width="9.625" style="188" customWidth="1"/>
    <col min="9221" max="9221" width="9.625" style="188" bestFit="1" customWidth="1"/>
    <col min="9222" max="9228" width="12.625" style="188" customWidth="1"/>
    <col min="9229" max="9229" width="1.625" style="188" customWidth="1"/>
    <col min="9230" max="9472" width="11" style="188"/>
    <col min="9473" max="9473" width="1.625" style="188" customWidth="1"/>
    <col min="9474" max="9474" width="25.625" style="188" customWidth="1"/>
    <col min="9475" max="9475" width="12.625" style="188" customWidth="1"/>
    <col min="9476" max="9476" width="9.625" style="188" customWidth="1"/>
    <col min="9477" max="9477" width="9.625" style="188" bestFit="1" customWidth="1"/>
    <col min="9478" max="9484" width="12.625" style="188" customWidth="1"/>
    <col min="9485" max="9485" width="1.625" style="188" customWidth="1"/>
    <col min="9486" max="9728" width="11" style="188"/>
    <col min="9729" max="9729" width="1.625" style="188" customWidth="1"/>
    <col min="9730" max="9730" width="25.625" style="188" customWidth="1"/>
    <col min="9731" max="9731" width="12.625" style="188" customWidth="1"/>
    <col min="9732" max="9732" width="9.625" style="188" customWidth="1"/>
    <col min="9733" max="9733" width="9.625" style="188" bestFit="1" customWidth="1"/>
    <col min="9734" max="9740" width="12.625" style="188" customWidth="1"/>
    <col min="9741" max="9741" width="1.625" style="188" customWidth="1"/>
    <col min="9742" max="9984" width="11" style="188"/>
    <col min="9985" max="9985" width="1.625" style="188" customWidth="1"/>
    <col min="9986" max="9986" width="25.625" style="188" customWidth="1"/>
    <col min="9987" max="9987" width="12.625" style="188" customWidth="1"/>
    <col min="9988" max="9988" width="9.625" style="188" customWidth="1"/>
    <col min="9989" max="9989" width="9.625" style="188" bestFit="1" customWidth="1"/>
    <col min="9990" max="9996" width="12.625" style="188" customWidth="1"/>
    <col min="9997" max="9997" width="1.625" style="188" customWidth="1"/>
    <col min="9998" max="10240" width="11" style="188"/>
    <col min="10241" max="10241" width="1.625" style="188" customWidth="1"/>
    <col min="10242" max="10242" width="25.625" style="188" customWidth="1"/>
    <col min="10243" max="10243" width="12.625" style="188" customWidth="1"/>
    <col min="10244" max="10244" width="9.625" style="188" customWidth="1"/>
    <col min="10245" max="10245" width="9.625" style="188" bestFit="1" customWidth="1"/>
    <col min="10246" max="10252" width="12.625" style="188" customWidth="1"/>
    <col min="10253" max="10253" width="1.625" style="188" customWidth="1"/>
    <col min="10254" max="10496" width="11" style="188"/>
    <col min="10497" max="10497" width="1.625" style="188" customWidth="1"/>
    <col min="10498" max="10498" width="25.625" style="188" customWidth="1"/>
    <col min="10499" max="10499" width="12.625" style="188" customWidth="1"/>
    <col min="10500" max="10500" width="9.625" style="188" customWidth="1"/>
    <col min="10501" max="10501" width="9.625" style="188" bestFit="1" customWidth="1"/>
    <col min="10502" max="10508" width="12.625" style="188" customWidth="1"/>
    <col min="10509" max="10509" width="1.625" style="188" customWidth="1"/>
    <col min="10510" max="10752" width="11" style="188"/>
    <col min="10753" max="10753" width="1.625" style="188" customWidth="1"/>
    <col min="10754" max="10754" width="25.625" style="188" customWidth="1"/>
    <col min="10755" max="10755" width="12.625" style="188" customWidth="1"/>
    <col min="10756" max="10756" width="9.625" style="188" customWidth="1"/>
    <col min="10757" max="10757" width="9.625" style="188" bestFit="1" customWidth="1"/>
    <col min="10758" max="10764" width="12.625" style="188" customWidth="1"/>
    <col min="10765" max="10765" width="1.625" style="188" customWidth="1"/>
    <col min="10766" max="11008" width="11" style="188"/>
    <col min="11009" max="11009" width="1.625" style="188" customWidth="1"/>
    <col min="11010" max="11010" width="25.625" style="188" customWidth="1"/>
    <col min="11011" max="11011" width="12.625" style="188" customWidth="1"/>
    <col min="11012" max="11012" width="9.625" style="188" customWidth="1"/>
    <col min="11013" max="11013" width="9.625" style="188" bestFit="1" customWidth="1"/>
    <col min="11014" max="11020" width="12.625" style="188" customWidth="1"/>
    <col min="11021" max="11021" width="1.625" style="188" customWidth="1"/>
    <col min="11022" max="11264" width="11" style="188"/>
    <col min="11265" max="11265" width="1.625" style="188" customWidth="1"/>
    <col min="11266" max="11266" width="25.625" style="188" customWidth="1"/>
    <col min="11267" max="11267" width="12.625" style="188" customWidth="1"/>
    <col min="11268" max="11268" width="9.625" style="188" customWidth="1"/>
    <col min="11269" max="11269" width="9.625" style="188" bestFit="1" customWidth="1"/>
    <col min="11270" max="11276" width="12.625" style="188" customWidth="1"/>
    <col min="11277" max="11277" width="1.625" style="188" customWidth="1"/>
    <col min="11278" max="11520" width="11" style="188"/>
    <col min="11521" max="11521" width="1.625" style="188" customWidth="1"/>
    <col min="11522" max="11522" width="25.625" style="188" customWidth="1"/>
    <col min="11523" max="11523" width="12.625" style="188" customWidth="1"/>
    <col min="11524" max="11524" width="9.625" style="188" customWidth="1"/>
    <col min="11525" max="11525" width="9.625" style="188" bestFit="1" customWidth="1"/>
    <col min="11526" max="11532" width="12.625" style="188" customWidth="1"/>
    <col min="11533" max="11533" width="1.625" style="188" customWidth="1"/>
    <col min="11534" max="11776" width="11" style="188"/>
    <col min="11777" max="11777" width="1.625" style="188" customWidth="1"/>
    <col min="11778" max="11778" width="25.625" style="188" customWidth="1"/>
    <col min="11779" max="11779" width="12.625" style="188" customWidth="1"/>
    <col min="11780" max="11780" width="9.625" style="188" customWidth="1"/>
    <col min="11781" max="11781" width="9.625" style="188" bestFit="1" customWidth="1"/>
    <col min="11782" max="11788" width="12.625" style="188" customWidth="1"/>
    <col min="11789" max="11789" width="1.625" style="188" customWidth="1"/>
    <col min="11790" max="12032" width="11" style="188"/>
    <col min="12033" max="12033" width="1.625" style="188" customWidth="1"/>
    <col min="12034" max="12034" width="25.625" style="188" customWidth="1"/>
    <col min="12035" max="12035" width="12.625" style="188" customWidth="1"/>
    <col min="12036" max="12036" width="9.625" style="188" customWidth="1"/>
    <col min="12037" max="12037" width="9.625" style="188" bestFit="1" customWidth="1"/>
    <col min="12038" max="12044" width="12.625" style="188" customWidth="1"/>
    <col min="12045" max="12045" width="1.625" style="188" customWidth="1"/>
    <col min="12046" max="12288" width="11" style="188"/>
    <col min="12289" max="12289" width="1.625" style="188" customWidth="1"/>
    <col min="12290" max="12290" width="25.625" style="188" customWidth="1"/>
    <col min="12291" max="12291" width="12.625" style="188" customWidth="1"/>
    <col min="12292" max="12292" width="9.625" style="188" customWidth="1"/>
    <col min="12293" max="12293" width="9.625" style="188" bestFit="1" customWidth="1"/>
    <col min="12294" max="12300" width="12.625" style="188" customWidth="1"/>
    <col min="12301" max="12301" width="1.625" style="188" customWidth="1"/>
    <col min="12302" max="12544" width="11" style="188"/>
    <col min="12545" max="12545" width="1.625" style="188" customWidth="1"/>
    <col min="12546" max="12546" width="25.625" style="188" customWidth="1"/>
    <col min="12547" max="12547" width="12.625" style="188" customWidth="1"/>
    <col min="12548" max="12548" width="9.625" style="188" customWidth="1"/>
    <col min="12549" max="12549" width="9.625" style="188" bestFit="1" customWidth="1"/>
    <col min="12550" max="12556" width="12.625" style="188" customWidth="1"/>
    <col min="12557" max="12557" width="1.625" style="188" customWidth="1"/>
    <col min="12558" max="12800" width="11" style="188"/>
    <col min="12801" max="12801" width="1.625" style="188" customWidth="1"/>
    <col min="12802" max="12802" width="25.625" style="188" customWidth="1"/>
    <col min="12803" max="12803" width="12.625" style="188" customWidth="1"/>
    <col min="12804" max="12804" width="9.625" style="188" customWidth="1"/>
    <col min="12805" max="12805" width="9.625" style="188" bestFit="1" customWidth="1"/>
    <col min="12806" max="12812" width="12.625" style="188" customWidth="1"/>
    <col min="12813" max="12813" width="1.625" style="188" customWidth="1"/>
    <col min="12814" max="13056" width="11" style="188"/>
    <col min="13057" max="13057" width="1.625" style="188" customWidth="1"/>
    <col min="13058" max="13058" width="25.625" style="188" customWidth="1"/>
    <col min="13059" max="13059" width="12.625" style="188" customWidth="1"/>
    <col min="13060" max="13060" width="9.625" style="188" customWidth="1"/>
    <col min="13061" max="13061" width="9.625" style="188" bestFit="1" customWidth="1"/>
    <col min="13062" max="13068" width="12.625" style="188" customWidth="1"/>
    <col min="13069" max="13069" width="1.625" style="188" customWidth="1"/>
    <col min="13070" max="13312" width="11" style="188"/>
    <col min="13313" max="13313" width="1.625" style="188" customWidth="1"/>
    <col min="13314" max="13314" width="25.625" style="188" customWidth="1"/>
    <col min="13315" max="13315" width="12.625" style="188" customWidth="1"/>
    <col min="13316" max="13316" width="9.625" style="188" customWidth="1"/>
    <col min="13317" max="13317" width="9.625" style="188" bestFit="1" customWidth="1"/>
    <col min="13318" max="13324" width="12.625" style="188" customWidth="1"/>
    <col min="13325" max="13325" width="1.625" style="188" customWidth="1"/>
    <col min="13326" max="13568" width="11" style="188"/>
    <col min="13569" max="13569" width="1.625" style="188" customWidth="1"/>
    <col min="13570" max="13570" width="25.625" style="188" customWidth="1"/>
    <col min="13571" max="13571" width="12.625" style="188" customWidth="1"/>
    <col min="13572" max="13572" width="9.625" style="188" customWidth="1"/>
    <col min="13573" max="13573" width="9.625" style="188" bestFit="1" customWidth="1"/>
    <col min="13574" max="13580" width="12.625" style="188" customWidth="1"/>
    <col min="13581" max="13581" width="1.625" style="188" customWidth="1"/>
    <col min="13582" max="13824" width="11" style="188"/>
    <col min="13825" max="13825" width="1.625" style="188" customWidth="1"/>
    <col min="13826" max="13826" width="25.625" style="188" customWidth="1"/>
    <col min="13827" max="13827" width="12.625" style="188" customWidth="1"/>
    <col min="13828" max="13828" width="9.625" style="188" customWidth="1"/>
    <col min="13829" max="13829" width="9.625" style="188" bestFit="1" customWidth="1"/>
    <col min="13830" max="13836" width="12.625" style="188" customWidth="1"/>
    <col min="13837" max="13837" width="1.625" style="188" customWidth="1"/>
    <col min="13838" max="14080" width="11" style="188"/>
    <col min="14081" max="14081" width="1.625" style="188" customWidth="1"/>
    <col min="14082" max="14082" width="25.625" style="188" customWidth="1"/>
    <col min="14083" max="14083" width="12.625" style="188" customWidth="1"/>
    <col min="14084" max="14084" width="9.625" style="188" customWidth="1"/>
    <col min="14085" max="14085" width="9.625" style="188" bestFit="1" customWidth="1"/>
    <col min="14086" max="14092" width="12.625" style="188" customWidth="1"/>
    <col min="14093" max="14093" width="1.625" style="188" customWidth="1"/>
    <col min="14094" max="14336" width="11" style="188"/>
    <col min="14337" max="14337" width="1.625" style="188" customWidth="1"/>
    <col min="14338" max="14338" width="25.625" style="188" customWidth="1"/>
    <col min="14339" max="14339" width="12.625" style="188" customWidth="1"/>
    <col min="14340" max="14340" width="9.625" style="188" customWidth="1"/>
    <col min="14341" max="14341" width="9.625" style="188" bestFit="1" customWidth="1"/>
    <col min="14342" max="14348" width="12.625" style="188" customWidth="1"/>
    <col min="14349" max="14349" width="1.625" style="188" customWidth="1"/>
    <col min="14350" max="14592" width="11" style="188"/>
    <col min="14593" max="14593" width="1.625" style="188" customWidth="1"/>
    <col min="14594" max="14594" width="25.625" style="188" customWidth="1"/>
    <col min="14595" max="14595" width="12.625" style="188" customWidth="1"/>
    <col min="14596" max="14596" width="9.625" style="188" customWidth="1"/>
    <col min="14597" max="14597" width="9.625" style="188" bestFit="1" customWidth="1"/>
    <col min="14598" max="14604" width="12.625" style="188" customWidth="1"/>
    <col min="14605" max="14605" width="1.625" style="188" customWidth="1"/>
    <col min="14606" max="14848" width="11" style="188"/>
    <col min="14849" max="14849" width="1.625" style="188" customWidth="1"/>
    <col min="14850" max="14850" width="25.625" style="188" customWidth="1"/>
    <col min="14851" max="14851" width="12.625" style="188" customWidth="1"/>
    <col min="14852" max="14852" width="9.625" style="188" customWidth="1"/>
    <col min="14853" max="14853" width="9.625" style="188" bestFit="1" customWidth="1"/>
    <col min="14854" max="14860" width="12.625" style="188" customWidth="1"/>
    <col min="14861" max="14861" width="1.625" style="188" customWidth="1"/>
    <col min="14862" max="15104" width="11" style="188"/>
    <col min="15105" max="15105" width="1.625" style="188" customWidth="1"/>
    <col min="15106" max="15106" width="25.625" style="188" customWidth="1"/>
    <col min="15107" max="15107" width="12.625" style="188" customWidth="1"/>
    <col min="15108" max="15108" width="9.625" style="188" customWidth="1"/>
    <col min="15109" max="15109" width="9.625" style="188" bestFit="1" customWidth="1"/>
    <col min="15110" max="15116" width="12.625" style="188" customWidth="1"/>
    <col min="15117" max="15117" width="1.625" style="188" customWidth="1"/>
    <col min="15118" max="15360" width="11" style="188"/>
    <col min="15361" max="15361" width="1.625" style="188" customWidth="1"/>
    <col min="15362" max="15362" width="25.625" style="188" customWidth="1"/>
    <col min="15363" max="15363" width="12.625" style="188" customWidth="1"/>
    <col min="15364" max="15364" width="9.625" style="188" customWidth="1"/>
    <col min="15365" max="15365" width="9.625" style="188" bestFit="1" customWidth="1"/>
    <col min="15366" max="15372" width="12.625" style="188" customWidth="1"/>
    <col min="15373" max="15373" width="1.625" style="188" customWidth="1"/>
    <col min="15374" max="15616" width="11" style="188"/>
    <col min="15617" max="15617" width="1.625" style="188" customWidth="1"/>
    <col min="15618" max="15618" width="25.625" style="188" customWidth="1"/>
    <col min="15619" max="15619" width="12.625" style="188" customWidth="1"/>
    <col min="15620" max="15620" width="9.625" style="188" customWidth="1"/>
    <col min="15621" max="15621" width="9.625" style="188" bestFit="1" customWidth="1"/>
    <col min="15622" max="15628" width="12.625" style="188" customWidth="1"/>
    <col min="15629" max="15629" width="1.625" style="188" customWidth="1"/>
    <col min="15630" max="15872" width="11" style="188"/>
    <col min="15873" max="15873" width="1.625" style="188" customWidth="1"/>
    <col min="15874" max="15874" width="25.625" style="188" customWidth="1"/>
    <col min="15875" max="15875" width="12.625" style="188" customWidth="1"/>
    <col min="15876" max="15876" width="9.625" style="188" customWidth="1"/>
    <col min="15877" max="15877" width="9.625" style="188" bestFit="1" customWidth="1"/>
    <col min="15878" max="15884" width="12.625" style="188" customWidth="1"/>
    <col min="15885" max="15885" width="1.625" style="188" customWidth="1"/>
    <col min="15886" max="16128" width="11" style="188"/>
    <col min="16129" max="16129" width="1.625" style="188" customWidth="1"/>
    <col min="16130" max="16130" width="25.625" style="188" customWidth="1"/>
    <col min="16131" max="16131" width="12.625" style="188" customWidth="1"/>
    <col min="16132" max="16132" width="9.625" style="188" customWidth="1"/>
    <col min="16133" max="16133" width="9.625" style="188" bestFit="1" customWidth="1"/>
    <col min="16134" max="16140" width="12.625" style="188" customWidth="1"/>
    <col min="16141" max="16141" width="1.625" style="188" customWidth="1"/>
    <col min="16142" max="16384" width="11" style="188"/>
  </cols>
  <sheetData>
    <row r="1" spans="1:14" ht="18" customHeight="1">
      <c r="A1" s="239"/>
      <c r="L1" s="189" t="str">
        <f>check!$C$6</f>
        <v>00K-00S-01-20</v>
      </c>
    </row>
    <row r="2" spans="1:14" ht="18" customHeight="1">
      <c r="L2" s="191" t="s">
        <v>222</v>
      </c>
    </row>
    <row r="3" spans="1:14" ht="18" customHeight="1">
      <c r="B3" s="188" t="s">
        <v>218</v>
      </c>
      <c r="K3" s="451" t="s">
        <v>220</v>
      </c>
      <c r="L3" s="451"/>
    </row>
    <row r="4" spans="1:14" ht="18" customHeight="1">
      <c r="B4" s="192" t="s">
        <v>219</v>
      </c>
    </row>
    <row r="5" spans="1:14" ht="18" customHeight="1">
      <c r="I5" s="193" t="s">
        <v>389</v>
      </c>
      <c r="J5" s="193"/>
      <c r="K5" s="193"/>
      <c r="L5" s="193"/>
    </row>
    <row r="6" spans="1:14" ht="18" customHeight="1">
      <c r="I6" s="453" t="str">
        <f>"　　　"&amp;check!$C$4</f>
        <v>　　　○○委員会</v>
      </c>
      <c r="J6" s="453"/>
      <c r="K6" s="453"/>
    </row>
    <row r="7" spans="1:14" ht="18" customHeight="1">
      <c r="I7" s="191" t="s">
        <v>224</v>
      </c>
      <c r="J7" s="506" t="str">
        <f>check!$C$5</f>
        <v>○○　○○</v>
      </c>
      <c r="K7" s="506"/>
      <c r="L7" s="188" t="s">
        <v>388</v>
      </c>
    </row>
    <row r="8" spans="1:14" ht="18" customHeight="1"/>
    <row r="9" spans="1:14" ht="17.25">
      <c r="B9" s="489" t="s">
        <v>390</v>
      </c>
      <c r="C9" s="489"/>
      <c r="D9" s="489"/>
      <c r="E9" s="489"/>
      <c r="F9" s="489"/>
      <c r="G9" s="489"/>
      <c r="H9" s="489"/>
      <c r="I9" s="489"/>
      <c r="J9" s="489"/>
      <c r="K9" s="489"/>
      <c r="L9" s="489"/>
    </row>
    <row r="10" spans="1:14" ht="14.25">
      <c r="B10" s="490" t="str">
        <f>"（事業名称："&amp;check!C7&amp;"）"</f>
        <v>（事業名称：○○○○～○○○○○～）</v>
      </c>
      <c r="C10" s="490"/>
      <c r="D10" s="490"/>
      <c r="E10" s="490"/>
      <c r="F10" s="490"/>
      <c r="G10" s="490"/>
      <c r="H10" s="490"/>
      <c r="I10" s="490"/>
      <c r="J10" s="490"/>
      <c r="K10" s="490"/>
      <c r="L10" s="490"/>
    </row>
    <row r="11" spans="1:14" ht="18" customHeight="1">
      <c r="B11" s="541" t="s">
        <v>193</v>
      </c>
      <c r="C11" s="541"/>
      <c r="D11" s="541"/>
      <c r="E11" s="541"/>
      <c r="F11" s="541"/>
      <c r="G11" s="541"/>
      <c r="H11" s="541"/>
      <c r="I11" s="541"/>
      <c r="J11" s="541"/>
      <c r="K11" s="541"/>
      <c r="L11" s="541"/>
      <c r="N11" s="240"/>
    </row>
    <row r="12" spans="1:14" ht="18" customHeight="1">
      <c r="B12" s="535" t="s">
        <v>194</v>
      </c>
      <c r="C12" s="535"/>
      <c r="D12" s="535" t="s">
        <v>195</v>
      </c>
      <c r="E12" s="535"/>
      <c r="F12" s="535"/>
    </row>
    <row r="13" spans="1:14" ht="18" customHeight="1">
      <c r="B13" s="535" t="s">
        <v>196</v>
      </c>
      <c r="C13" s="535"/>
      <c r="D13" s="535" t="s">
        <v>197</v>
      </c>
      <c r="E13" s="535"/>
      <c r="F13" s="535"/>
    </row>
    <row r="14" spans="1:14" ht="18" customHeight="1">
      <c r="B14" s="535" t="s">
        <v>198</v>
      </c>
      <c r="C14" s="535"/>
      <c r="D14" s="535" t="s">
        <v>199</v>
      </c>
      <c r="E14" s="535"/>
      <c r="F14" s="535"/>
    </row>
    <row r="15" spans="1:14" ht="7.5" customHeight="1">
      <c r="B15" s="195"/>
      <c r="C15" s="193"/>
      <c r="E15" s="193"/>
      <c r="F15" s="193"/>
    </row>
    <row r="16" spans="1:14" ht="15" customHeight="1">
      <c r="B16" s="198" t="s">
        <v>155</v>
      </c>
      <c r="C16" s="536" t="s">
        <v>200</v>
      </c>
      <c r="D16" s="538" t="s">
        <v>29</v>
      </c>
      <c r="E16" s="463" t="s">
        <v>201</v>
      </c>
      <c r="F16" s="536" t="s">
        <v>202</v>
      </c>
      <c r="G16" s="494" t="s">
        <v>203</v>
      </c>
      <c r="H16" s="542" t="s">
        <v>30</v>
      </c>
      <c r="I16" s="543"/>
      <c r="J16" s="548" t="s">
        <v>31</v>
      </c>
      <c r="K16" s="549"/>
      <c r="L16" s="554" t="s">
        <v>204</v>
      </c>
    </row>
    <row r="17" spans="2:12" ht="15" customHeight="1">
      <c r="B17" s="522" t="s">
        <v>158</v>
      </c>
      <c r="C17" s="537"/>
      <c r="D17" s="539"/>
      <c r="E17" s="459"/>
      <c r="F17" s="537"/>
      <c r="G17" s="495"/>
      <c r="H17" s="544"/>
      <c r="I17" s="545"/>
      <c r="J17" s="550"/>
      <c r="K17" s="551"/>
      <c r="L17" s="555"/>
    </row>
    <row r="18" spans="2:12" ht="15" customHeight="1">
      <c r="B18" s="459"/>
      <c r="C18" s="537"/>
      <c r="D18" s="539"/>
      <c r="E18" s="459"/>
      <c r="F18" s="537"/>
      <c r="G18" s="495"/>
      <c r="H18" s="544"/>
      <c r="I18" s="545"/>
      <c r="J18" s="550"/>
      <c r="K18" s="551"/>
      <c r="L18" s="555"/>
    </row>
    <row r="19" spans="2:12" ht="15" customHeight="1">
      <c r="B19" s="241" t="s">
        <v>205</v>
      </c>
      <c r="C19" s="242" t="s">
        <v>206</v>
      </c>
      <c r="D19" s="540"/>
      <c r="E19" s="521"/>
      <c r="F19" s="242" t="s">
        <v>207</v>
      </c>
      <c r="G19" s="243" t="s">
        <v>208</v>
      </c>
      <c r="H19" s="546"/>
      <c r="I19" s="547"/>
      <c r="J19" s="552"/>
      <c r="K19" s="553"/>
      <c r="L19" s="556"/>
    </row>
    <row r="20" spans="2:12" ht="15" customHeight="1">
      <c r="B20" s="198" t="s">
        <v>164</v>
      </c>
      <c r="C20" s="527" t="s">
        <v>165</v>
      </c>
      <c r="D20" s="463" t="s">
        <v>166</v>
      </c>
      <c r="E20" s="520" t="s">
        <v>167</v>
      </c>
      <c r="F20" s="478" t="s">
        <v>165</v>
      </c>
      <c r="G20" s="478" t="s">
        <v>165</v>
      </c>
      <c r="H20" s="529" t="s">
        <v>209</v>
      </c>
      <c r="I20" s="530"/>
      <c r="J20" s="514"/>
      <c r="K20" s="515"/>
      <c r="L20" s="520" t="s">
        <v>167</v>
      </c>
    </row>
    <row r="21" spans="2:12" ht="15" customHeight="1">
      <c r="B21" s="522" t="s">
        <v>170</v>
      </c>
      <c r="C21" s="523"/>
      <c r="D21" s="459"/>
      <c r="E21" s="459"/>
      <c r="F21" s="476"/>
      <c r="G21" s="476"/>
      <c r="H21" s="531"/>
      <c r="I21" s="532"/>
      <c r="J21" s="516"/>
      <c r="K21" s="517"/>
      <c r="L21" s="459"/>
    </row>
    <row r="22" spans="2:12" ht="15" customHeight="1">
      <c r="B22" s="459"/>
      <c r="C22" s="523" t="s">
        <v>172</v>
      </c>
      <c r="D22" s="459" t="s">
        <v>51</v>
      </c>
      <c r="E22" s="459"/>
      <c r="F22" s="476" t="s">
        <v>172</v>
      </c>
      <c r="G22" s="476" t="s">
        <v>172</v>
      </c>
      <c r="H22" s="531" t="s">
        <v>173</v>
      </c>
      <c r="I22" s="532"/>
      <c r="J22" s="516"/>
      <c r="K22" s="517"/>
      <c r="L22" s="459"/>
    </row>
    <row r="23" spans="2:12" ht="15" customHeight="1">
      <c r="B23" s="460"/>
      <c r="C23" s="524"/>
      <c r="D23" s="460"/>
      <c r="E23" s="521"/>
      <c r="F23" s="477"/>
      <c r="G23" s="476"/>
      <c r="H23" s="533"/>
      <c r="I23" s="534"/>
      <c r="J23" s="518"/>
      <c r="K23" s="519"/>
      <c r="L23" s="521"/>
    </row>
    <row r="24" spans="2:12" ht="15" customHeight="1">
      <c r="B24" s="198"/>
      <c r="C24" s="527"/>
      <c r="D24" s="463"/>
      <c r="E24" s="520"/>
      <c r="F24" s="478"/>
      <c r="G24" s="528">
        <f>F24-C24</f>
        <v>0</v>
      </c>
      <c r="H24" s="514"/>
      <c r="I24" s="515"/>
      <c r="J24" s="514"/>
      <c r="K24" s="515"/>
      <c r="L24" s="520"/>
    </row>
    <row r="25" spans="2:12" ht="15" customHeight="1">
      <c r="B25" s="522"/>
      <c r="C25" s="523"/>
      <c r="D25" s="459"/>
      <c r="E25" s="459"/>
      <c r="F25" s="476"/>
      <c r="G25" s="525"/>
      <c r="H25" s="516"/>
      <c r="I25" s="517"/>
      <c r="J25" s="516"/>
      <c r="K25" s="517"/>
      <c r="L25" s="459"/>
    </row>
    <row r="26" spans="2:12" ht="15" customHeight="1">
      <c r="B26" s="459"/>
      <c r="C26" s="523"/>
      <c r="D26" s="459"/>
      <c r="E26" s="459"/>
      <c r="F26" s="476"/>
      <c r="G26" s="525">
        <f>F26-C26</f>
        <v>0</v>
      </c>
      <c r="H26" s="516"/>
      <c r="I26" s="517"/>
      <c r="J26" s="516"/>
      <c r="K26" s="517"/>
      <c r="L26" s="459"/>
    </row>
    <row r="27" spans="2:12" ht="15" customHeight="1">
      <c r="B27" s="460"/>
      <c r="C27" s="524"/>
      <c r="D27" s="460"/>
      <c r="E27" s="521"/>
      <c r="F27" s="477"/>
      <c r="G27" s="526"/>
      <c r="H27" s="518"/>
      <c r="I27" s="519"/>
      <c r="J27" s="518"/>
      <c r="K27" s="519"/>
      <c r="L27" s="521"/>
    </row>
    <row r="28" spans="2:12" ht="15" customHeight="1">
      <c r="B28" s="198"/>
      <c r="C28" s="527"/>
      <c r="D28" s="463"/>
      <c r="E28" s="520"/>
      <c r="F28" s="478"/>
      <c r="G28" s="528">
        <f>F28-C28</f>
        <v>0</v>
      </c>
      <c r="H28" s="514"/>
      <c r="I28" s="515"/>
      <c r="J28" s="514"/>
      <c r="K28" s="515"/>
      <c r="L28" s="520"/>
    </row>
    <row r="29" spans="2:12" ht="15" customHeight="1">
      <c r="B29" s="522"/>
      <c r="C29" s="523"/>
      <c r="D29" s="459"/>
      <c r="E29" s="459"/>
      <c r="F29" s="476"/>
      <c r="G29" s="525"/>
      <c r="H29" s="516"/>
      <c r="I29" s="517"/>
      <c r="J29" s="516"/>
      <c r="K29" s="517"/>
      <c r="L29" s="459"/>
    </row>
    <row r="30" spans="2:12" ht="15" customHeight="1">
      <c r="B30" s="459"/>
      <c r="C30" s="523"/>
      <c r="D30" s="459"/>
      <c r="E30" s="459"/>
      <c r="F30" s="476"/>
      <c r="G30" s="525">
        <f>F30-C30</f>
        <v>0</v>
      </c>
      <c r="H30" s="516"/>
      <c r="I30" s="517"/>
      <c r="J30" s="516"/>
      <c r="K30" s="517"/>
      <c r="L30" s="459"/>
    </row>
    <row r="31" spans="2:12" ht="15" customHeight="1">
      <c r="B31" s="460"/>
      <c r="C31" s="524"/>
      <c r="D31" s="460"/>
      <c r="E31" s="521"/>
      <c r="F31" s="477"/>
      <c r="G31" s="526"/>
      <c r="H31" s="518"/>
      <c r="I31" s="519"/>
      <c r="J31" s="518"/>
      <c r="K31" s="519"/>
      <c r="L31" s="521"/>
    </row>
    <row r="32" spans="2:12" ht="15" customHeight="1">
      <c r="B32" s="198"/>
      <c r="C32" s="527"/>
      <c r="D32" s="463"/>
      <c r="E32" s="520"/>
      <c r="F32" s="478"/>
      <c r="G32" s="528">
        <f>F32-C32</f>
        <v>0</v>
      </c>
      <c r="H32" s="514"/>
      <c r="I32" s="515"/>
      <c r="J32" s="514"/>
      <c r="K32" s="515"/>
      <c r="L32" s="520"/>
    </row>
    <row r="33" spans="2:12" ht="15" customHeight="1">
      <c r="B33" s="522"/>
      <c r="C33" s="523"/>
      <c r="D33" s="459"/>
      <c r="E33" s="459"/>
      <c r="F33" s="476"/>
      <c r="G33" s="525"/>
      <c r="H33" s="516"/>
      <c r="I33" s="517"/>
      <c r="J33" s="516"/>
      <c r="K33" s="517"/>
      <c r="L33" s="459"/>
    </row>
    <row r="34" spans="2:12" ht="15" customHeight="1">
      <c r="B34" s="459"/>
      <c r="C34" s="523"/>
      <c r="D34" s="459"/>
      <c r="E34" s="459"/>
      <c r="F34" s="476"/>
      <c r="G34" s="525">
        <f>F34-C34</f>
        <v>0</v>
      </c>
      <c r="H34" s="516"/>
      <c r="I34" s="517"/>
      <c r="J34" s="516"/>
      <c r="K34" s="517"/>
      <c r="L34" s="459"/>
    </row>
    <row r="35" spans="2:12" ht="15" customHeight="1">
      <c r="B35" s="460"/>
      <c r="C35" s="524"/>
      <c r="D35" s="460"/>
      <c r="E35" s="521"/>
      <c r="F35" s="477"/>
      <c r="G35" s="526"/>
      <c r="H35" s="518"/>
      <c r="I35" s="519"/>
      <c r="J35" s="518"/>
      <c r="K35" s="519"/>
      <c r="L35" s="521"/>
    </row>
    <row r="36" spans="2:12" ht="15" customHeight="1">
      <c r="B36" s="198"/>
      <c r="C36" s="527"/>
      <c r="D36" s="463"/>
      <c r="E36" s="520"/>
      <c r="F36" s="478"/>
      <c r="G36" s="528">
        <f>F36-C36</f>
        <v>0</v>
      </c>
      <c r="H36" s="514"/>
      <c r="I36" s="515"/>
      <c r="J36" s="514"/>
      <c r="K36" s="515"/>
      <c r="L36" s="520"/>
    </row>
    <row r="37" spans="2:12" ht="15" customHeight="1">
      <c r="B37" s="522"/>
      <c r="C37" s="523"/>
      <c r="D37" s="459"/>
      <c r="E37" s="459"/>
      <c r="F37" s="476"/>
      <c r="G37" s="525"/>
      <c r="H37" s="516"/>
      <c r="I37" s="517"/>
      <c r="J37" s="516"/>
      <c r="K37" s="517"/>
      <c r="L37" s="459"/>
    </row>
    <row r="38" spans="2:12" ht="15" customHeight="1">
      <c r="B38" s="459"/>
      <c r="C38" s="523"/>
      <c r="D38" s="459"/>
      <c r="E38" s="459"/>
      <c r="F38" s="476"/>
      <c r="G38" s="525">
        <f>F38-C38</f>
        <v>0</v>
      </c>
      <c r="H38" s="516"/>
      <c r="I38" s="517"/>
      <c r="J38" s="516"/>
      <c r="K38" s="517"/>
      <c r="L38" s="459"/>
    </row>
    <row r="39" spans="2:12" ht="15" customHeight="1">
      <c r="B39" s="460"/>
      <c r="C39" s="524"/>
      <c r="D39" s="460"/>
      <c r="E39" s="521"/>
      <c r="F39" s="477"/>
      <c r="G39" s="526"/>
      <c r="H39" s="518"/>
      <c r="I39" s="519"/>
      <c r="J39" s="518"/>
      <c r="K39" s="519"/>
      <c r="L39" s="521"/>
    </row>
    <row r="40" spans="2:12" ht="15" customHeight="1">
      <c r="B40" s="198"/>
      <c r="C40" s="527"/>
      <c r="D40" s="463"/>
      <c r="E40" s="520"/>
      <c r="F40" s="478"/>
      <c r="G40" s="528">
        <f>F40-C40</f>
        <v>0</v>
      </c>
      <c r="H40" s="514"/>
      <c r="I40" s="515"/>
      <c r="J40" s="514"/>
      <c r="K40" s="515"/>
      <c r="L40" s="520"/>
    </row>
    <row r="41" spans="2:12" ht="15" customHeight="1">
      <c r="B41" s="522"/>
      <c r="C41" s="523"/>
      <c r="D41" s="459"/>
      <c r="E41" s="459"/>
      <c r="F41" s="476"/>
      <c r="G41" s="525"/>
      <c r="H41" s="516"/>
      <c r="I41" s="517"/>
      <c r="J41" s="516"/>
      <c r="K41" s="517"/>
      <c r="L41" s="459"/>
    </row>
    <row r="42" spans="2:12" ht="15" customHeight="1">
      <c r="B42" s="459"/>
      <c r="C42" s="523"/>
      <c r="D42" s="459"/>
      <c r="E42" s="459"/>
      <c r="F42" s="476"/>
      <c r="G42" s="525">
        <f>F42-C42</f>
        <v>0</v>
      </c>
      <c r="H42" s="516"/>
      <c r="I42" s="517"/>
      <c r="J42" s="516"/>
      <c r="K42" s="517"/>
      <c r="L42" s="459"/>
    </row>
    <row r="43" spans="2:12" ht="15" customHeight="1">
      <c r="B43" s="460"/>
      <c r="C43" s="524"/>
      <c r="D43" s="460"/>
      <c r="E43" s="521"/>
      <c r="F43" s="477"/>
      <c r="G43" s="526"/>
      <c r="H43" s="518"/>
      <c r="I43" s="519"/>
      <c r="J43" s="518"/>
      <c r="K43" s="519"/>
      <c r="L43" s="521"/>
    </row>
    <row r="44" spans="2:12" ht="15" customHeight="1">
      <c r="B44" s="198"/>
      <c r="C44" s="527"/>
      <c r="D44" s="463"/>
      <c r="E44" s="520"/>
      <c r="F44" s="478"/>
      <c r="G44" s="528">
        <f>F44-C44</f>
        <v>0</v>
      </c>
      <c r="H44" s="514"/>
      <c r="I44" s="515"/>
      <c r="J44" s="514"/>
      <c r="K44" s="515"/>
      <c r="L44" s="520"/>
    </row>
    <row r="45" spans="2:12" ht="15" customHeight="1">
      <c r="B45" s="522"/>
      <c r="C45" s="523"/>
      <c r="D45" s="459"/>
      <c r="E45" s="459"/>
      <c r="F45" s="476"/>
      <c r="G45" s="525"/>
      <c r="H45" s="516"/>
      <c r="I45" s="517"/>
      <c r="J45" s="516"/>
      <c r="K45" s="517"/>
      <c r="L45" s="459"/>
    </row>
    <row r="46" spans="2:12" ht="15" customHeight="1">
      <c r="B46" s="459"/>
      <c r="C46" s="523"/>
      <c r="D46" s="459"/>
      <c r="E46" s="459"/>
      <c r="F46" s="476"/>
      <c r="G46" s="525">
        <f>F46-C46</f>
        <v>0</v>
      </c>
      <c r="H46" s="516"/>
      <c r="I46" s="517"/>
      <c r="J46" s="516"/>
      <c r="K46" s="517"/>
      <c r="L46" s="459"/>
    </row>
    <row r="47" spans="2:12" ht="15" customHeight="1">
      <c r="B47" s="460"/>
      <c r="C47" s="524"/>
      <c r="D47" s="460"/>
      <c r="E47" s="521"/>
      <c r="F47" s="477"/>
      <c r="G47" s="526"/>
      <c r="H47" s="518"/>
      <c r="I47" s="519"/>
      <c r="J47" s="518"/>
      <c r="K47" s="519"/>
      <c r="L47" s="521"/>
    </row>
    <row r="48" spans="2:12" ht="15" customHeight="1">
      <c r="B48" s="198"/>
      <c r="C48" s="527"/>
      <c r="D48" s="463"/>
      <c r="E48" s="520"/>
      <c r="F48" s="478"/>
      <c r="G48" s="528">
        <f>F48-C48</f>
        <v>0</v>
      </c>
      <c r="H48" s="514"/>
      <c r="I48" s="515"/>
      <c r="J48" s="514"/>
      <c r="K48" s="515"/>
      <c r="L48" s="520"/>
    </row>
    <row r="49" spans="2:12" ht="15" customHeight="1">
      <c r="B49" s="522"/>
      <c r="C49" s="523"/>
      <c r="D49" s="459"/>
      <c r="E49" s="459"/>
      <c r="F49" s="476"/>
      <c r="G49" s="525"/>
      <c r="H49" s="516"/>
      <c r="I49" s="517"/>
      <c r="J49" s="516"/>
      <c r="K49" s="517"/>
      <c r="L49" s="459"/>
    </row>
    <row r="50" spans="2:12" ht="15" customHeight="1">
      <c r="B50" s="459"/>
      <c r="C50" s="523"/>
      <c r="D50" s="459"/>
      <c r="E50" s="459"/>
      <c r="F50" s="476"/>
      <c r="G50" s="525">
        <f>F50-C50</f>
        <v>0</v>
      </c>
      <c r="H50" s="516"/>
      <c r="I50" s="517"/>
      <c r="J50" s="516"/>
      <c r="K50" s="517"/>
      <c r="L50" s="459"/>
    </row>
    <row r="51" spans="2:12" ht="15" customHeight="1">
      <c r="B51" s="460"/>
      <c r="C51" s="524"/>
      <c r="D51" s="460"/>
      <c r="E51" s="521"/>
      <c r="F51" s="477"/>
      <c r="G51" s="526"/>
      <c r="H51" s="518"/>
      <c r="I51" s="519"/>
      <c r="J51" s="518"/>
      <c r="K51" s="519"/>
      <c r="L51" s="521"/>
    </row>
    <row r="52" spans="2:12" ht="15" customHeight="1">
      <c r="B52" s="198"/>
      <c r="C52" s="527"/>
      <c r="D52" s="463"/>
      <c r="E52" s="520"/>
      <c r="F52" s="478"/>
      <c r="G52" s="528">
        <f>F52-C52</f>
        <v>0</v>
      </c>
      <c r="H52" s="514"/>
      <c r="I52" s="515"/>
      <c r="J52" s="514"/>
      <c r="K52" s="515"/>
      <c r="L52" s="520"/>
    </row>
    <row r="53" spans="2:12" ht="15" customHeight="1">
      <c r="B53" s="522"/>
      <c r="C53" s="523"/>
      <c r="D53" s="459"/>
      <c r="E53" s="459"/>
      <c r="F53" s="476"/>
      <c r="G53" s="525"/>
      <c r="H53" s="516"/>
      <c r="I53" s="517"/>
      <c r="J53" s="516"/>
      <c r="K53" s="517"/>
      <c r="L53" s="459"/>
    </row>
    <row r="54" spans="2:12" ht="15" customHeight="1">
      <c r="B54" s="459"/>
      <c r="C54" s="523"/>
      <c r="D54" s="459"/>
      <c r="E54" s="459"/>
      <c r="F54" s="476"/>
      <c r="G54" s="525">
        <f>F54-C54</f>
        <v>0</v>
      </c>
      <c r="H54" s="516"/>
      <c r="I54" s="517"/>
      <c r="J54" s="516"/>
      <c r="K54" s="517"/>
      <c r="L54" s="459"/>
    </row>
    <row r="55" spans="2:12" ht="15" customHeight="1">
      <c r="B55" s="460"/>
      <c r="C55" s="524"/>
      <c r="D55" s="460"/>
      <c r="E55" s="521"/>
      <c r="F55" s="477"/>
      <c r="G55" s="526"/>
      <c r="H55" s="518"/>
      <c r="I55" s="519"/>
      <c r="J55" s="518"/>
      <c r="K55" s="519"/>
      <c r="L55" s="521"/>
    </row>
    <row r="56" spans="2:12" ht="15" customHeight="1">
      <c r="B56" s="198"/>
      <c r="C56" s="527"/>
      <c r="D56" s="463"/>
      <c r="E56" s="520"/>
      <c r="F56" s="478"/>
      <c r="G56" s="528">
        <f>F56-C56</f>
        <v>0</v>
      </c>
      <c r="H56" s="514"/>
      <c r="I56" s="515"/>
      <c r="J56" s="514"/>
      <c r="K56" s="515"/>
      <c r="L56" s="520"/>
    </row>
    <row r="57" spans="2:12" ht="15" customHeight="1">
      <c r="B57" s="522"/>
      <c r="C57" s="523"/>
      <c r="D57" s="459"/>
      <c r="E57" s="459"/>
      <c r="F57" s="476"/>
      <c r="G57" s="525"/>
      <c r="H57" s="516"/>
      <c r="I57" s="517"/>
      <c r="J57" s="516"/>
      <c r="K57" s="517"/>
      <c r="L57" s="459"/>
    </row>
    <row r="58" spans="2:12" ht="15" customHeight="1">
      <c r="B58" s="459"/>
      <c r="C58" s="523"/>
      <c r="D58" s="459"/>
      <c r="E58" s="459"/>
      <c r="F58" s="476"/>
      <c r="G58" s="525">
        <f>F58-C58</f>
        <v>0</v>
      </c>
      <c r="H58" s="516"/>
      <c r="I58" s="517"/>
      <c r="J58" s="516"/>
      <c r="K58" s="517"/>
      <c r="L58" s="459"/>
    </row>
    <row r="59" spans="2:12" ht="15" customHeight="1">
      <c r="B59" s="460"/>
      <c r="C59" s="524"/>
      <c r="D59" s="460"/>
      <c r="E59" s="521"/>
      <c r="F59" s="477"/>
      <c r="G59" s="526"/>
      <c r="H59" s="518"/>
      <c r="I59" s="519"/>
      <c r="J59" s="518"/>
      <c r="K59" s="519"/>
      <c r="L59" s="521"/>
    </row>
    <row r="60" spans="2:12" ht="15" customHeight="1">
      <c r="B60" s="198"/>
      <c r="C60" s="527"/>
      <c r="D60" s="463"/>
      <c r="E60" s="520"/>
      <c r="F60" s="478"/>
      <c r="G60" s="528">
        <f>F60-C60</f>
        <v>0</v>
      </c>
      <c r="H60" s="514"/>
      <c r="I60" s="515"/>
      <c r="J60" s="514"/>
      <c r="K60" s="515"/>
      <c r="L60" s="520"/>
    </row>
    <row r="61" spans="2:12" ht="15" customHeight="1">
      <c r="B61" s="522"/>
      <c r="C61" s="523"/>
      <c r="D61" s="459"/>
      <c r="E61" s="459"/>
      <c r="F61" s="476"/>
      <c r="G61" s="525"/>
      <c r="H61" s="516"/>
      <c r="I61" s="517"/>
      <c r="J61" s="516"/>
      <c r="K61" s="517"/>
      <c r="L61" s="459"/>
    </row>
    <row r="62" spans="2:12" ht="15" customHeight="1">
      <c r="B62" s="459"/>
      <c r="C62" s="523"/>
      <c r="D62" s="459"/>
      <c r="E62" s="459"/>
      <c r="F62" s="476"/>
      <c r="G62" s="525">
        <f>F62-C62</f>
        <v>0</v>
      </c>
      <c r="H62" s="516"/>
      <c r="I62" s="517"/>
      <c r="J62" s="516"/>
      <c r="K62" s="517"/>
      <c r="L62" s="459"/>
    </row>
    <row r="63" spans="2:12" ht="15" customHeight="1">
      <c r="B63" s="460"/>
      <c r="C63" s="524"/>
      <c r="D63" s="460"/>
      <c r="E63" s="521"/>
      <c r="F63" s="477"/>
      <c r="G63" s="526"/>
      <c r="H63" s="518"/>
      <c r="I63" s="519"/>
      <c r="J63" s="518"/>
      <c r="K63" s="519"/>
      <c r="L63" s="521"/>
    </row>
    <row r="64" spans="2:12" ht="15" customHeight="1">
      <c r="B64" s="198"/>
      <c r="C64" s="527"/>
      <c r="D64" s="463"/>
      <c r="E64" s="520"/>
      <c r="F64" s="478"/>
      <c r="G64" s="528">
        <f>F64-C64</f>
        <v>0</v>
      </c>
      <c r="H64" s="514"/>
      <c r="I64" s="515"/>
      <c r="J64" s="514"/>
      <c r="K64" s="515"/>
      <c r="L64" s="520"/>
    </row>
    <row r="65" spans="1:37" ht="15" customHeight="1">
      <c r="B65" s="522"/>
      <c r="C65" s="523"/>
      <c r="D65" s="459"/>
      <c r="E65" s="459"/>
      <c r="F65" s="476"/>
      <c r="G65" s="525"/>
      <c r="H65" s="516"/>
      <c r="I65" s="517"/>
      <c r="J65" s="516"/>
      <c r="K65" s="517"/>
      <c r="L65" s="459"/>
    </row>
    <row r="66" spans="1:37" ht="15" customHeight="1">
      <c r="B66" s="459"/>
      <c r="C66" s="523"/>
      <c r="D66" s="459"/>
      <c r="E66" s="459"/>
      <c r="F66" s="476"/>
      <c r="G66" s="525">
        <f>F66-C66</f>
        <v>0</v>
      </c>
      <c r="H66" s="516"/>
      <c r="I66" s="517"/>
      <c r="J66" s="516"/>
      <c r="K66" s="517"/>
      <c r="L66" s="459"/>
    </row>
    <row r="67" spans="1:37" ht="15" customHeight="1">
      <c r="B67" s="460"/>
      <c r="C67" s="524"/>
      <c r="D67" s="460"/>
      <c r="E67" s="521"/>
      <c r="F67" s="477"/>
      <c r="G67" s="526"/>
      <c r="H67" s="518"/>
      <c r="I67" s="519"/>
      <c r="J67" s="518"/>
      <c r="K67" s="519"/>
      <c r="L67" s="521"/>
    </row>
    <row r="68" spans="1:37" ht="21" customHeight="1">
      <c r="B68" s="244" t="s">
        <v>28</v>
      </c>
      <c r="C68" s="245">
        <f>SUM(C20:C67)</f>
        <v>0</v>
      </c>
      <c r="D68" s="510"/>
      <c r="E68" s="511"/>
      <c r="F68" s="246">
        <f>SUM(F20:F67)</f>
        <v>0</v>
      </c>
      <c r="G68" s="247">
        <f>SUM(G20:G67)</f>
        <v>0</v>
      </c>
      <c r="H68" s="512"/>
      <c r="I68" s="513"/>
      <c r="J68" s="513"/>
      <c r="K68" s="513"/>
      <c r="L68" s="513"/>
    </row>
    <row r="69" spans="1:37">
      <c r="B69" s="461" t="s">
        <v>210</v>
      </c>
      <c r="C69" s="461"/>
      <c r="D69" s="461"/>
      <c r="E69" s="461"/>
      <c r="F69" s="461"/>
      <c r="G69" s="461"/>
      <c r="H69" s="461"/>
      <c r="I69" s="461"/>
      <c r="J69" s="461"/>
      <c r="K69" s="461"/>
      <c r="L69" s="461"/>
    </row>
    <row r="70" spans="1:37" ht="13.5" customHeight="1">
      <c r="A70" s="190"/>
      <c r="B70" s="190"/>
      <c r="C70" s="190"/>
      <c r="D70" s="190"/>
      <c r="E70" s="190"/>
      <c r="F70" s="190"/>
      <c r="G70" s="190"/>
      <c r="H70" s="190"/>
      <c r="I70" s="225"/>
      <c r="J70" s="225"/>
      <c r="K70" s="225"/>
      <c r="L70" s="226"/>
      <c r="M70" s="190"/>
      <c r="N70" s="190"/>
      <c r="O70" s="190"/>
      <c r="P70" s="190"/>
      <c r="Q70" s="190"/>
      <c r="R70" s="190"/>
      <c r="S70" s="190"/>
      <c r="T70" s="190"/>
      <c r="U70" s="190"/>
      <c r="V70" s="190"/>
      <c r="W70" s="190"/>
      <c r="X70" s="190"/>
      <c r="Y70" s="190"/>
      <c r="Z70" s="190"/>
      <c r="AA70" s="190"/>
      <c r="AB70" s="190"/>
      <c r="AC70" s="190"/>
      <c r="AD70" s="190"/>
      <c r="AE70" s="190"/>
      <c r="AF70" s="190"/>
      <c r="AG70" s="190"/>
      <c r="AH70" s="190"/>
      <c r="AI70" s="190"/>
      <c r="AJ70" s="190"/>
      <c r="AK70" s="190"/>
    </row>
    <row r="71" spans="1:37" ht="14.25">
      <c r="A71" s="190"/>
      <c r="B71" s="190"/>
      <c r="C71" s="190"/>
      <c r="D71" s="190"/>
      <c r="E71" s="190"/>
      <c r="F71" s="190"/>
      <c r="G71" s="190"/>
      <c r="H71" s="190"/>
      <c r="I71" s="227"/>
      <c r="J71" s="262" t="s">
        <v>223</v>
      </c>
      <c r="K71" s="263" t="s">
        <v>392</v>
      </c>
      <c r="L71" s="264" t="s">
        <v>386</v>
      </c>
      <c r="M71" s="190"/>
      <c r="N71" s="190"/>
      <c r="O71" s="190"/>
      <c r="P71" s="190"/>
      <c r="Q71" s="190"/>
      <c r="R71" s="190"/>
      <c r="S71" s="190"/>
      <c r="T71" s="190"/>
      <c r="U71" s="190"/>
      <c r="V71" s="190"/>
      <c r="W71" s="190"/>
      <c r="X71" s="190"/>
      <c r="Y71" s="190"/>
      <c r="Z71" s="190"/>
      <c r="AA71" s="190"/>
      <c r="AB71" s="190"/>
      <c r="AC71" s="190"/>
      <c r="AD71" s="190"/>
      <c r="AE71" s="190"/>
      <c r="AF71" s="190"/>
      <c r="AG71" s="190"/>
      <c r="AH71" s="190"/>
      <c r="AI71" s="190"/>
      <c r="AJ71" s="190"/>
      <c r="AK71" s="190"/>
    </row>
    <row r="72" spans="1:37">
      <c r="A72" s="190"/>
      <c r="B72" s="190"/>
      <c r="C72" s="190"/>
      <c r="D72" s="190"/>
      <c r="E72" s="190"/>
      <c r="F72" s="190"/>
      <c r="G72" s="190"/>
      <c r="H72" s="190"/>
      <c r="I72" s="228"/>
      <c r="J72" s="229"/>
      <c r="K72" s="229"/>
      <c r="L72" s="230"/>
      <c r="M72" s="190"/>
      <c r="N72" s="190"/>
      <c r="O72" s="190"/>
      <c r="P72" s="190"/>
      <c r="Q72" s="190"/>
      <c r="R72" s="190"/>
      <c r="S72" s="190"/>
      <c r="T72" s="190"/>
      <c r="U72" s="190"/>
      <c r="V72" s="190"/>
      <c r="W72" s="190"/>
      <c r="X72" s="190"/>
      <c r="Y72" s="190"/>
      <c r="Z72" s="190"/>
      <c r="AA72" s="190"/>
      <c r="AB72" s="190"/>
      <c r="AC72" s="190"/>
      <c r="AD72" s="190"/>
      <c r="AE72" s="190"/>
      <c r="AF72" s="190"/>
      <c r="AG72" s="190"/>
      <c r="AH72" s="190"/>
      <c r="AI72" s="190"/>
      <c r="AJ72" s="190"/>
      <c r="AK72" s="190"/>
    </row>
    <row r="73" spans="1:37">
      <c r="A73" s="190"/>
      <c r="B73" s="190"/>
      <c r="C73" s="190"/>
      <c r="D73" s="190"/>
      <c r="E73" s="190"/>
      <c r="F73" s="190"/>
      <c r="G73" s="190"/>
      <c r="H73" s="190"/>
      <c r="I73" s="228"/>
      <c r="J73" s="231"/>
      <c r="K73" s="231"/>
      <c r="L73" s="232"/>
      <c r="M73" s="190"/>
      <c r="N73" s="190"/>
      <c r="O73" s="190"/>
      <c r="P73" s="190"/>
      <c r="Q73" s="190"/>
      <c r="R73" s="190"/>
      <c r="S73" s="190"/>
      <c r="T73" s="190"/>
      <c r="U73" s="190"/>
      <c r="V73" s="190"/>
      <c r="W73" s="190"/>
      <c r="X73" s="190"/>
      <c r="Y73" s="190"/>
      <c r="Z73" s="190"/>
      <c r="AA73" s="190"/>
      <c r="AB73" s="190"/>
      <c r="AC73" s="190"/>
      <c r="AD73" s="190"/>
      <c r="AE73" s="190"/>
      <c r="AF73" s="190"/>
      <c r="AG73" s="190"/>
      <c r="AH73" s="190"/>
      <c r="AI73" s="190"/>
      <c r="AJ73" s="190"/>
      <c r="AK73" s="190"/>
    </row>
    <row r="74" spans="1:37">
      <c r="A74" s="190"/>
      <c r="B74" s="190"/>
      <c r="C74" s="190"/>
      <c r="D74" s="190"/>
      <c r="E74" s="190"/>
      <c r="F74" s="190"/>
      <c r="G74" s="190"/>
      <c r="H74" s="190"/>
      <c r="I74" s="228"/>
      <c r="J74" s="231"/>
      <c r="K74" s="231"/>
      <c r="L74" s="232"/>
      <c r="M74" s="190"/>
      <c r="N74" s="190"/>
      <c r="O74" s="190"/>
      <c r="P74" s="190"/>
      <c r="Q74" s="190"/>
      <c r="R74" s="190"/>
      <c r="S74" s="190"/>
      <c r="T74" s="190"/>
      <c r="U74" s="190"/>
      <c r="V74" s="190"/>
      <c r="W74" s="190"/>
      <c r="X74" s="190"/>
      <c r="Y74" s="190"/>
      <c r="Z74" s="190"/>
      <c r="AA74" s="190"/>
      <c r="AB74" s="190"/>
      <c r="AC74" s="190"/>
      <c r="AD74" s="190"/>
      <c r="AE74" s="190"/>
      <c r="AF74" s="190"/>
      <c r="AG74" s="190"/>
      <c r="AH74" s="190"/>
      <c r="AI74" s="190"/>
      <c r="AJ74" s="190"/>
      <c r="AK74" s="190"/>
    </row>
    <row r="75" spans="1:37">
      <c r="A75" s="190"/>
      <c r="B75" s="190"/>
      <c r="C75" s="190"/>
      <c r="D75" s="190"/>
      <c r="E75" s="190"/>
      <c r="F75" s="190"/>
      <c r="G75" s="190"/>
      <c r="H75" s="190"/>
      <c r="I75" s="228"/>
      <c r="J75" s="231"/>
      <c r="K75" s="231"/>
      <c r="L75" s="232"/>
      <c r="M75" s="190"/>
      <c r="N75" s="190"/>
      <c r="O75" s="190"/>
      <c r="P75" s="190"/>
      <c r="Q75" s="190"/>
      <c r="R75" s="190"/>
      <c r="S75" s="190"/>
      <c r="T75" s="190"/>
      <c r="U75" s="190"/>
      <c r="V75" s="190"/>
      <c r="W75" s="190"/>
      <c r="X75" s="190"/>
      <c r="Y75" s="190"/>
      <c r="Z75" s="190"/>
      <c r="AA75" s="190"/>
      <c r="AB75" s="190"/>
      <c r="AC75" s="190"/>
      <c r="AD75" s="190"/>
      <c r="AE75" s="190"/>
      <c r="AF75" s="190"/>
      <c r="AG75" s="190"/>
      <c r="AH75" s="190"/>
      <c r="AI75" s="190"/>
      <c r="AJ75" s="190"/>
      <c r="AK75" s="190"/>
    </row>
    <row r="76" spans="1:37">
      <c r="A76" s="190"/>
      <c r="B76" s="190"/>
      <c r="C76" s="190"/>
      <c r="D76" s="190"/>
      <c r="E76" s="190"/>
      <c r="F76" s="190"/>
      <c r="G76" s="190"/>
      <c r="H76" s="190"/>
      <c r="I76" s="228"/>
      <c r="J76" s="231"/>
      <c r="K76" s="231"/>
      <c r="L76" s="232"/>
      <c r="M76" s="190"/>
      <c r="N76" s="190"/>
      <c r="O76" s="190"/>
      <c r="P76" s="190"/>
      <c r="Q76" s="190"/>
      <c r="R76" s="190"/>
      <c r="S76" s="190"/>
      <c r="T76" s="190"/>
      <c r="U76" s="190"/>
      <c r="V76" s="190"/>
      <c r="W76" s="190"/>
      <c r="X76" s="190"/>
      <c r="Y76" s="190"/>
      <c r="Z76" s="190"/>
      <c r="AA76" s="190"/>
      <c r="AB76" s="190"/>
      <c r="AC76" s="190"/>
      <c r="AD76" s="190"/>
      <c r="AE76" s="190"/>
      <c r="AF76" s="190"/>
      <c r="AG76" s="190"/>
      <c r="AH76" s="190"/>
      <c r="AI76" s="190"/>
      <c r="AJ76" s="190"/>
      <c r="AK76" s="190"/>
    </row>
    <row r="77" spans="1:37">
      <c r="A77" s="190"/>
      <c r="B77" s="190"/>
      <c r="C77" s="190"/>
      <c r="D77" s="190"/>
      <c r="E77" s="190"/>
      <c r="F77" s="190"/>
      <c r="G77" s="190"/>
      <c r="H77" s="190"/>
      <c r="I77" s="228"/>
      <c r="J77" s="233"/>
      <c r="K77" s="233"/>
      <c r="L77" s="235"/>
      <c r="M77" s="190"/>
      <c r="N77" s="190"/>
      <c r="O77" s="190"/>
      <c r="P77" s="190"/>
      <c r="Q77" s="190"/>
      <c r="R77" s="190"/>
      <c r="S77" s="190"/>
      <c r="T77" s="190"/>
      <c r="U77" s="190"/>
      <c r="V77" s="190"/>
      <c r="W77" s="190"/>
      <c r="X77" s="190"/>
      <c r="Y77" s="190"/>
      <c r="Z77" s="190"/>
      <c r="AA77" s="190"/>
      <c r="AB77" s="190"/>
      <c r="AC77" s="190"/>
      <c r="AD77" s="190"/>
      <c r="AE77" s="190"/>
      <c r="AF77" s="190"/>
      <c r="AG77" s="190"/>
      <c r="AH77" s="190"/>
      <c r="AI77" s="190"/>
      <c r="AJ77" s="190"/>
      <c r="AK77" s="190"/>
    </row>
    <row r="78" spans="1:37">
      <c r="A78" s="190"/>
      <c r="B78" s="190"/>
      <c r="C78" s="190"/>
      <c r="D78" s="190"/>
      <c r="E78" s="190"/>
      <c r="F78" s="190"/>
      <c r="G78" s="190"/>
      <c r="H78" s="190"/>
      <c r="I78" s="225"/>
      <c r="J78" s="225"/>
      <c r="K78" s="225"/>
      <c r="L78" s="225"/>
      <c r="M78" s="190"/>
      <c r="N78" s="190"/>
      <c r="O78" s="190"/>
      <c r="P78" s="190"/>
      <c r="Q78" s="190"/>
      <c r="R78" s="190"/>
      <c r="S78" s="190"/>
      <c r="T78" s="190"/>
      <c r="U78" s="190"/>
      <c r="V78" s="190"/>
      <c r="W78" s="190"/>
      <c r="X78" s="190"/>
      <c r="Y78" s="190"/>
      <c r="Z78" s="190"/>
      <c r="AA78" s="190"/>
      <c r="AB78" s="190"/>
      <c r="AC78" s="190"/>
      <c r="AD78" s="190"/>
      <c r="AE78" s="190"/>
      <c r="AF78" s="190"/>
      <c r="AG78" s="190"/>
      <c r="AH78" s="190"/>
      <c r="AI78" s="190"/>
      <c r="AJ78" s="190"/>
      <c r="AK78" s="190"/>
    </row>
    <row r="79" spans="1:37">
      <c r="A79" s="190"/>
      <c r="B79" s="190"/>
      <c r="C79" s="190"/>
      <c r="D79" s="190"/>
      <c r="E79" s="190"/>
      <c r="F79" s="190"/>
      <c r="G79" s="190"/>
      <c r="H79" s="190"/>
      <c r="I79" s="225"/>
      <c r="J79" s="225"/>
      <c r="K79" s="225"/>
      <c r="L79" s="226"/>
      <c r="M79" s="190"/>
      <c r="N79" s="190"/>
      <c r="O79" s="190"/>
      <c r="P79" s="190"/>
      <c r="Q79" s="190"/>
      <c r="R79" s="190"/>
      <c r="S79" s="190"/>
      <c r="T79" s="190"/>
      <c r="U79" s="190"/>
      <c r="V79" s="190"/>
      <c r="W79" s="190"/>
      <c r="X79" s="190"/>
      <c r="Y79" s="190"/>
      <c r="Z79" s="190"/>
      <c r="AA79" s="190"/>
      <c r="AB79" s="190"/>
      <c r="AC79" s="190"/>
      <c r="AD79" s="190"/>
      <c r="AE79" s="190"/>
      <c r="AF79" s="190"/>
      <c r="AG79" s="190"/>
      <c r="AH79" s="190"/>
      <c r="AI79" s="190"/>
      <c r="AJ79" s="190"/>
      <c r="AK79" s="190"/>
    </row>
  </sheetData>
  <mergeCells count="192">
    <mergeCell ref="J7:K7"/>
    <mergeCell ref="I6:K6"/>
    <mergeCell ref="B13:C13"/>
    <mergeCell ref="D13:F13"/>
    <mergeCell ref="B14:C14"/>
    <mergeCell ref="D14:F14"/>
    <mergeCell ref="C16:C18"/>
    <mergeCell ref="D16:D19"/>
    <mergeCell ref="E16:E19"/>
    <mergeCell ref="F16:F18"/>
    <mergeCell ref="B9:L9"/>
    <mergeCell ref="B10:L10"/>
    <mergeCell ref="B11:L11"/>
    <mergeCell ref="B12:C12"/>
    <mergeCell ref="D12:F12"/>
    <mergeCell ref="G16:G18"/>
    <mergeCell ref="H16:I19"/>
    <mergeCell ref="J16:K19"/>
    <mergeCell ref="L16:L19"/>
    <mergeCell ref="B17:B18"/>
    <mergeCell ref="C20:C21"/>
    <mergeCell ref="D20:D21"/>
    <mergeCell ref="E20:E23"/>
    <mergeCell ref="F20:F21"/>
    <mergeCell ref="G20:G21"/>
    <mergeCell ref="H20:I21"/>
    <mergeCell ref="J20:K23"/>
    <mergeCell ref="L20:L23"/>
    <mergeCell ref="B21:B23"/>
    <mergeCell ref="C22:C23"/>
    <mergeCell ref="D22:D23"/>
    <mergeCell ref="F22:F23"/>
    <mergeCell ref="G22:G23"/>
    <mergeCell ref="H22:I23"/>
    <mergeCell ref="J24:K27"/>
    <mergeCell ref="L24:L27"/>
    <mergeCell ref="B25:B27"/>
    <mergeCell ref="C26:C27"/>
    <mergeCell ref="D26:D27"/>
    <mergeCell ref="F26:F27"/>
    <mergeCell ref="G26:G27"/>
    <mergeCell ref="H26:I27"/>
    <mergeCell ref="C24:C25"/>
    <mergeCell ref="D24:D25"/>
    <mergeCell ref="E24:E27"/>
    <mergeCell ref="F24:F25"/>
    <mergeCell ref="G24:G25"/>
    <mergeCell ref="H24:I25"/>
    <mergeCell ref="J28:K31"/>
    <mergeCell ref="L28:L31"/>
    <mergeCell ref="B29:B31"/>
    <mergeCell ref="C30:C31"/>
    <mergeCell ref="D30:D31"/>
    <mergeCell ref="F30:F31"/>
    <mergeCell ref="G30:G31"/>
    <mergeCell ref="H30:I31"/>
    <mergeCell ref="C28:C29"/>
    <mergeCell ref="D28:D29"/>
    <mergeCell ref="E28:E31"/>
    <mergeCell ref="F28:F29"/>
    <mergeCell ref="G28:G29"/>
    <mergeCell ref="H28:I29"/>
    <mergeCell ref="J32:K35"/>
    <mergeCell ref="L32:L35"/>
    <mergeCell ref="B33:B35"/>
    <mergeCell ref="C34:C35"/>
    <mergeCell ref="D34:D35"/>
    <mergeCell ref="F34:F35"/>
    <mergeCell ref="G34:G35"/>
    <mergeCell ref="H34:I35"/>
    <mergeCell ref="C32:C33"/>
    <mergeCell ref="D32:D33"/>
    <mergeCell ref="E32:E35"/>
    <mergeCell ref="F32:F33"/>
    <mergeCell ref="G32:G33"/>
    <mergeCell ref="H32:I33"/>
    <mergeCell ref="J36:K39"/>
    <mergeCell ref="L36:L39"/>
    <mergeCell ref="B37:B39"/>
    <mergeCell ref="C38:C39"/>
    <mergeCell ref="D38:D39"/>
    <mergeCell ref="F38:F39"/>
    <mergeCell ref="G38:G39"/>
    <mergeCell ref="H38:I39"/>
    <mergeCell ref="C36:C37"/>
    <mergeCell ref="D36:D37"/>
    <mergeCell ref="E36:E39"/>
    <mergeCell ref="F36:F37"/>
    <mergeCell ref="G36:G37"/>
    <mergeCell ref="H36:I37"/>
    <mergeCell ref="J40:K43"/>
    <mergeCell ref="L40:L43"/>
    <mergeCell ref="B41:B43"/>
    <mergeCell ref="C42:C43"/>
    <mergeCell ref="D42:D43"/>
    <mergeCell ref="F42:F43"/>
    <mergeCell ref="G42:G43"/>
    <mergeCell ref="H42:I43"/>
    <mergeCell ref="C40:C41"/>
    <mergeCell ref="D40:D41"/>
    <mergeCell ref="E40:E43"/>
    <mergeCell ref="F40:F41"/>
    <mergeCell ref="G40:G41"/>
    <mergeCell ref="H40:I41"/>
    <mergeCell ref="J44:K47"/>
    <mergeCell ref="L44:L47"/>
    <mergeCell ref="B45:B47"/>
    <mergeCell ref="C46:C47"/>
    <mergeCell ref="D46:D47"/>
    <mergeCell ref="F46:F47"/>
    <mergeCell ref="G46:G47"/>
    <mergeCell ref="H46:I47"/>
    <mergeCell ref="C44:C45"/>
    <mergeCell ref="D44:D45"/>
    <mergeCell ref="E44:E47"/>
    <mergeCell ref="F44:F45"/>
    <mergeCell ref="G44:G45"/>
    <mergeCell ref="H44:I45"/>
    <mergeCell ref="J48:K51"/>
    <mergeCell ref="L48:L51"/>
    <mergeCell ref="B49:B51"/>
    <mergeCell ref="C50:C51"/>
    <mergeCell ref="D50:D51"/>
    <mergeCell ref="F50:F51"/>
    <mergeCell ref="G50:G51"/>
    <mergeCell ref="H50:I51"/>
    <mergeCell ref="C48:C49"/>
    <mergeCell ref="D48:D49"/>
    <mergeCell ref="E48:E51"/>
    <mergeCell ref="F48:F49"/>
    <mergeCell ref="G48:G49"/>
    <mergeCell ref="H48:I49"/>
    <mergeCell ref="J52:K55"/>
    <mergeCell ref="L52:L55"/>
    <mergeCell ref="B53:B55"/>
    <mergeCell ref="C54:C55"/>
    <mergeCell ref="D54:D55"/>
    <mergeCell ref="F54:F55"/>
    <mergeCell ref="G54:G55"/>
    <mergeCell ref="H54:I55"/>
    <mergeCell ref="C52:C53"/>
    <mergeCell ref="D52:D53"/>
    <mergeCell ref="E52:E55"/>
    <mergeCell ref="F52:F53"/>
    <mergeCell ref="G52:G53"/>
    <mergeCell ref="H52:I53"/>
    <mergeCell ref="L56:L59"/>
    <mergeCell ref="B57:B59"/>
    <mergeCell ref="C58:C59"/>
    <mergeCell ref="D58:D59"/>
    <mergeCell ref="F58:F59"/>
    <mergeCell ref="G58:G59"/>
    <mergeCell ref="H58:I59"/>
    <mergeCell ref="C56:C57"/>
    <mergeCell ref="D56:D57"/>
    <mergeCell ref="E56:E59"/>
    <mergeCell ref="F56:F57"/>
    <mergeCell ref="G56:G57"/>
    <mergeCell ref="H56:I57"/>
    <mergeCell ref="G62:G63"/>
    <mergeCell ref="H62:I63"/>
    <mergeCell ref="C60:C61"/>
    <mergeCell ref="D60:D61"/>
    <mergeCell ref="E60:E63"/>
    <mergeCell ref="F60:F61"/>
    <mergeCell ref="G60:G61"/>
    <mergeCell ref="H60:I61"/>
    <mergeCell ref="J56:K59"/>
    <mergeCell ref="K3:L3"/>
    <mergeCell ref="D68:E68"/>
    <mergeCell ref="H68:L68"/>
    <mergeCell ref="B69:L69"/>
    <mergeCell ref="J64:K67"/>
    <mergeCell ref="L64:L67"/>
    <mergeCell ref="B65:B67"/>
    <mergeCell ref="C66:C67"/>
    <mergeCell ref="D66:D67"/>
    <mergeCell ref="F66:F67"/>
    <mergeCell ref="G66:G67"/>
    <mergeCell ref="H66:I67"/>
    <mergeCell ref="C64:C65"/>
    <mergeCell ref="D64:D65"/>
    <mergeCell ref="E64:E67"/>
    <mergeCell ref="F64:F65"/>
    <mergeCell ref="G64:G65"/>
    <mergeCell ref="H64:I65"/>
    <mergeCell ref="J60:K63"/>
    <mergeCell ref="L60:L63"/>
    <mergeCell ref="B61:B63"/>
    <mergeCell ref="C62:C63"/>
    <mergeCell ref="D62:D63"/>
    <mergeCell ref="F62:F63"/>
  </mergeCells>
  <phoneticPr fontId="3"/>
  <printOptions horizontalCentered="1"/>
  <pageMargins left="0.70866141732283472" right="0.70866141732283472" top="0.74803149606299213" bottom="0.35433070866141736" header="0.31496062992125984" footer="0.31496062992125984"/>
  <pageSetup paperSize="9" scale="53"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9FCAD3-22FC-402D-9FEF-209A05E5CD99}">
  <dimension ref="A1:AI80"/>
  <sheetViews>
    <sheetView view="pageBreakPreview" zoomScale="85" zoomScaleNormal="100" zoomScaleSheetLayoutView="85" workbookViewId="0">
      <selection activeCell="F20" sqref="F20:F21"/>
    </sheetView>
  </sheetViews>
  <sheetFormatPr defaultColWidth="11" defaultRowHeight="13.5"/>
  <cols>
    <col min="1" max="1" width="1.625" style="188" customWidth="1"/>
    <col min="2" max="2" width="30.625" style="188" customWidth="1"/>
    <col min="3" max="3" width="14.75" style="188" bestFit="1" customWidth="1"/>
    <col min="4" max="5" width="12.625" style="188" customWidth="1"/>
    <col min="6" max="7" width="14.75" style="188" bestFit="1" customWidth="1"/>
    <col min="8" max="10" width="12.625" style="188" customWidth="1"/>
    <col min="11" max="11" width="1.625" style="188" customWidth="1"/>
    <col min="12" max="256" width="11" style="188"/>
    <col min="257" max="257" width="1.625" style="188" customWidth="1"/>
    <col min="258" max="258" width="30.625" style="188" customWidth="1"/>
    <col min="259" max="266" width="12.625" style="188" customWidth="1"/>
    <col min="267" max="267" width="1.625" style="188" customWidth="1"/>
    <col min="268" max="512" width="11" style="188"/>
    <col min="513" max="513" width="1.625" style="188" customWidth="1"/>
    <col min="514" max="514" width="30.625" style="188" customWidth="1"/>
    <col min="515" max="522" width="12.625" style="188" customWidth="1"/>
    <col min="523" max="523" width="1.625" style="188" customWidth="1"/>
    <col min="524" max="768" width="11" style="188"/>
    <col min="769" max="769" width="1.625" style="188" customWidth="1"/>
    <col min="770" max="770" width="30.625" style="188" customWidth="1"/>
    <col min="771" max="778" width="12.625" style="188" customWidth="1"/>
    <col min="779" max="779" width="1.625" style="188" customWidth="1"/>
    <col min="780" max="1024" width="11" style="188"/>
    <col min="1025" max="1025" width="1.625" style="188" customWidth="1"/>
    <col min="1026" max="1026" width="30.625" style="188" customWidth="1"/>
    <col min="1027" max="1034" width="12.625" style="188" customWidth="1"/>
    <col min="1035" max="1035" width="1.625" style="188" customWidth="1"/>
    <col min="1036" max="1280" width="11" style="188"/>
    <col min="1281" max="1281" width="1.625" style="188" customWidth="1"/>
    <col min="1282" max="1282" width="30.625" style="188" customWidth="1"/>
    <col min="1283" max="1290" width="12.625" style="188" customWidth="1"/>
    <col min="1291" max="1291" width="1.625" style="188" customWidth="1"/>
    <col min="1292" max="1536" width="11" style="188"/>
    <col min="1537" max="1537" width="1.625" style="188" customWidth="1"/>
    <col min="1538" max="1538" width="30.625" style="188" customWidth="1"/>
    <col min="1539" max="1546" width="12.625" style="188" customWidth="1"/>
    <col min="1547" max="1547" width="1.625" style="188" customWidth="1"/>
    <col min="1548" max="1792" width="11" style="188"/>
    <col min="1793" max="1793" width="1.625" style="188" customWidth="1"/>
    <col min="1794" max="1794" width="30.625" style="188" customWidth="1"/>
    <col min="1795" max="1802" width="12.625" style="188" customWidth="1"/>
    <col min="1803" max="1803" width="1.625" style="188" customWidth="1"/>
    <col min="1804" max="2048" width="11" style="188"/>
    <col min="2049" max="2049" width="1.625" style="188" customWidth="1"/>
    <col min="2050" max="2050" width="30.625" style="188" customWidth="1"/>
    <col min="2051" max="2058" width="12.625" style="188" customWidth="1"/>
    <col min="2059" max="2059" width="1.625" style="188" customWidth="1"/>
    <col min="2060" max="2304" width="11" style="188"/>
    <col min="2305" max="2305" width="1.625" style="188" customWidth="1"/>
    <col min="2306" max="2306" width="30.625" style="188" customWidth="1"/>
    <col min="2307" max="2314" width="12.625" style="188" customWidth="1"/>
    <col min="2315" max="2315" width="1.625" style="188" customWidth="1"/>
    <col min="2316" max="2560" width="11" style="188"/>
    <col min="2561" max="2561" width="1.625" style="188" customWidth="1"/>
    <col min="2562" max="2562" width="30.625" style="188" customWidth="1"/>
    <col min="2563" max="2570" width="12.625" style="188" customWidth="1"/>
    <col min="2571" max="2571" width="1.625" style="188" customWidth="1"/>
    <col min="2572" max="2816" width="11" style="188"/>
    <col min="2817" max="2817" width="1.625" style="188" customWidth="1"/>
    <col min="2818" max="2818" width="30.625" style="188" customWidth="1"/>
    <col min="2819" max="2826" width="12.625" style="188" customWidth="1"/>
    <col min="2827" max="2827" width="1.625" style="188" customWidth="1"/>
    <col min="2828" max="3072" width="11" style="188"/>
    <col min="3073" max="3073" width="1.625" style="188" customWidth="1"/>
    <col min="3074" max="3074" width="30.625" style="188" customWidth="1"/>
    <col min="3075" max="3082" width="12.625" style="188" customWidth="1"/>
    <col min="3083" max="3083" width="1.625" style="188" customWidth="1"/>
    <col min="3084" max="3328" width="11" style="188"/>
    <col min="3329" max="3329" width="1.625" style="188" customWidth="1"/>
    <col min="3330" max="3330" width="30.625" style="188" customWidth="1"/>
    <col min="3331" max="3338" width="12.625" style="188" customWidth="1"/>
    <col min="3339" max="3339" width="1.625" style="188" customWidth="1"/>
    <col min="3340" max="3584" width="11" style="188"/>
    <col min="3585" max="3585" width="1.625" style="188" customWidth="1"/>
    <col min="3586" max="3586" width="30.625" style="188" customWidth="1"/>
    <col min="3587" max="3594" width="12.625" style="188" customWidth="1"/>
    <col min="3595" max="3595" width="1.625" style="188" customWidth="1"/>
    <col min="3596" max="3840" width="11" style="188"/>
    <col min="3841" max="3841" width="1.625" style="188" customWidth="1"/>
    <col min="3842" max="3842" width="30.625" style="188" customWidth="1"/>
    <col min="3843" max="3850" width="12.625" style="188" customWidth="1"/>
    <col min="3851" max="3851" width="1.625" style="188" customWidth="1"/>
    <col min="3852" max="4096" width="11" style="188"/>
    <col min="4097" max="4097" width="1.625" style="188" customWidth="1"/>
    <col min="4098" max="4098" width="30.625" style="188" customWidth="1"/>
    <col min="4099" max="4106" width="12.625" style="188" customWidth="1"/>
    <col min="4107" max="4107" width="1.625" style="188" customWidth="1"/>
    <col min="4108" max="4352" width="11" style="188"/>
    <col min="4353" max="4353" width="1.625" style="188" customWidth="1"/>
    <col min="4354" max="4354" width="30.625" style="188" customWidth="1"/>
    <col min="4355" max="4362" width="12.625" style="188" customWidth="1"/>
    <col min="4363" max="4363" width="1.625" style="188" customWidth="1"/>
    <col min="4364" max="4608" width="11" style="188"/>
    <col min="4609" max="4609" width="1.625" style="188" customWidth="1"/>
    <col min="4610" max="4610" width="30.625" style="188" customWidth="1"/>
    <col min="4611" max="4618" width="12.625" style="188" customWidth="1"/>
    <col min="4619" max="4619" width="1.625" style="188" customWidth="1"/>
    <col min="4620" max="4864" width="11" style="188"/>
    <col min="4865" max="4865" width="1.625" style="188" customWidth="1"/>
    <col min="4866" max="4866" width="30.625" style="188" customWidth="1"/>
    <col min="4867" max="4874" width="12.625" style="188" customWidth="1"/>
    <col min="4875" max="4875" width="1.625" style="188" customWidth="1"/>
    <col min="4876" max="5120" width="11" style="188"/>
    <col min="5121" max="5121" width="1.625" style="188" customWidth="1"/>
    <col min="5122" max="5122" width="30.625" style="188" customWidth="1"/>
    <col min="5123" max="5130" width="12.625" style="188" customWidth="1"/>
    <col min="5131" max="5131" width="1.625" style="188" customWidth="1"/>
    <col min="5132" max="5376" width="11" style="188"/>
    <col min="5377" max="5377" width="1.625" style="188" customWidth="1"/>
    <col min="5378" max="5378" width="30.625" style="188" customWidth="1"/>
    <col min="5379" max="5386" width="12.625" style="188" customWidth="1"/>
    <col min="5387" max="5387" width="1.625" style="188" customWidth="1"/>
    <col min="5388" max="5632" width="11" style="188"/>
    <col min="5633" max="5633" width="1.625" style="188" customWidth="1"/>
    <col min="5634" max="5634" width="30.625" style="188" customWidth="1"/>
    <col min="5635" max="5642" width="12.625" style="188" customWidth="1"/>
    <col min="5643" max="5643" width="1.625" style="188" customWidth="1"/>
    <col min="5644" max="5888" width="11" style="188"/>
    <col min="5889" max="5889" width="1.625" style="188" customWidth="1"/>
    <col min="5890" max="5890" width="30.625" style="188" customWidth="1"/>
    <col min="5891" max="5898" width="12.625" style="188" customWidth="1"/>
    <col min="5899" max="5899" width="1.625" style="188" customWidth="1"/>
    <col min="5900" max="6144" width="11" style="188"/>
    <col min="6145" max="6145" width="1.625" style="188" customWidth="1"/>
    <col min="6146" max="6146" width="30.625" style="188" customWidth="1"/>
    <col min="6147" max="6154" width="12.625" style="188" customWidth="1"/>
    <col min="6155" max="6155" width="1.625" style="188" customWidth="1"/>
    <col min="6156" max="6400" width="11" style="188"/>
    <col min="6401" max="6401" width="1.625" style="188" customWidth="1"/>
    <col min="6402" max="6402" width="30.625" style="188" customWidth="1"/>
    <col min="6403" max="6410" width="12.625" style="188" customWidth="1"/>
    <col min="6411" max="6411" width="1.625" style="188" customWidth="1"/>
    <col min="6412" max="6656" width="11" style="188"/>
    <col min="6657" max="6657" width="1.625" style="188" customWidth="1"/>
    <col min="6658" max="6658" width="30.625" style="188" customWidth="1"/>
    <col min="6659" max="6666" width="12.625" style="188" customWidth="1"/>
    <col min="6667" max="6667" width="1.625" style="188" customWidth="1"/>
    <col min="6668" max="6912" width="11" style="188"/>
    <col min="6913" max="6913" width="1.625" style="188" customWidth="1"/>
    <col min="6914" max="6914" width="30.625" style="188" customWidth="1"/>
    <col min="6915" max="6922" width="12.625" style="188" customWidth="1"/>
    <col min="6923" max="6923" width="1.625" style="188" customWidth="1"/>
    <col min="6924" max="7168" width="11" style="188"/>
    <col min="7169" max="7169" width="1.625" style="188" customWidth="1"/>
    <col min="7170" max="7170" width="30.625" style="188" customWidth="1"/>
    <col min="7171" max="7178" width="12.625" style="188" customWidth="1"/>
    <col min="7179" max="7179" width="1.625" style="188" customWidth="1"/>
    <col min="7180" max="7424" width="11" style="188"/>
    <col min="7425" max="7425" width="1.625" style="188" customWidth="1"/>
    <col min="7426" max="7426" width="30.625" style="188" customWidth="1"/>
    <col min="7427" max="7434" width="12.625" style="188" customWidth="1"/>
    <col min="7435" max="7435" width="1.625" style="188" customWidth="1"/>
    <col min="7436" max="7680" width="11" style="188"/>
    <col min="7681" max="7681" width="1.625" style="188" customWidth="1"/>
    <col min="7682" max="7682" width="30.625" style="188" customWidth="1"/>
    <col min="7683" max="7690" width="12.625" style="188" customWidth="1"/>
    <col min="7691" max="7691" width="1.625" style="188" customWidth="1"/>
    <col min="7692" max="7936" width="11" style="188"/>
    <col min="7937" max="7937" width="1.625" style="188" customWidth="1"/>
    <col min="7938" max="7938" width="30.625" style="188" customWidth="1"/>
    <col min="7939" max="7946" width="12.625" style="188" customWidth="1"/>
    <col min="7947" max="7947" width="1.625" style="188" customWidth="1"/>
    <col min="7948" max="8192" width="11" style="188"/>
    <col min="8193" max="8193" width="1.625" style="188" customWidth="1"/>
    <col min="8194" max="8194" width="30.625" style="188" customWidth="1"/>
    <col min="8195" max="8202" width="12.625" style="188" customWidth="1"/>
    <col min="8203" max="8203" width="1.625" style="188" customWidth="1"/>
    <col min="8204" max="8448" width="11" style="188"/>
    <col min="8449" max="8449" width="1.625" style="188" customWidth="1"/>
    <col min="8450" max="8450" width="30.625" style="188" customWidth="1"/>
    <col min="8451" max="8458" width="12.625" style="188" customWidth="1"/>
    <col min="8459" max="8459" width="1.625" style="188" customWidth="1"/>
    <col min="8460" max="8704" width="11" style="188"/>
    <col min="8705" max="8705" width="1.625" style="188" customWidth="1"/>
    <col min="8706" max="8706" width="30.625" style="188" customWidth="1"/>
    <col min="8707" max="8714" width="12.625" style="188" customWidth="1"/>
    <col min="8715" max="8715" width="1.625" style="188" customWidth="1"/>
    <col min="8716" max="8960" width="11" style="188"/>
    <col min="8961" max="8961" width="1.625" style="188" customWidth="1"/>
    <col min="8962" max="8962" width="30.625" style="188" customWidth="1"/>
    <col min="8963" max="8970" width="12.625" style="188" customWidth="1"/>
    <col min="8971" max="8971" width="1.625" style="188" customWidth="1"/>
    <col min="8972" max="9216" width="11" style="188"/>
    <col min="9217" max="9217" width="1.625" style="188" customWidth="1"/>
    <col min="9218" max="9218" width="30.625" style="188" customWidth="1"/>
    <col min="9219" max="9226" width="12.625" style="188" customWidth="1"/>
    <col min="9227" max="9227" width="1.625" style="188" customWidth="1"/>
    <col min="9228" max="9472" width="11" style="188"/>
    <col min="9473" max="9473" width="1.625" style="188" customWidth="1"/>
    <col min="9474" max="9474" width="30.625" style="188" customWidth="1"/>
    <col min="9475" max="9482" width="12.625" style="188" customWidth="1"/>
    <col min="9483" max="9483" width="1.625" style="188" customWidth="1"/>
    <col min="9484" max="9728" width="11" style="188"/>
    <col min="9729" max="9729" width="1.625" style="188" customWidth="1"/>
    <col min="9730" max="9730" width="30.625" style="188" customWidth="1"/>
    <col min="9731" max="9738" width="12.625" style="188" customWidth="1"/>
    <col min="9739" max="9739" width="1.625" style="188" customWidth="1"/>
    <col min="9740" max="9984" width="11" style="188"/>
    <col min="9985" max="9985" width="1.625" style="188" customWidth="1"/>
    <col min="9986" max="9986" width="30.625" style="188" customWidth="1"/>
    <col min="9987" max="9994" width="12.625" style="188" customWidth="1"/>
    <col min="9995" max="9995" width="1.625" style="188" customWidth="1"/>
    <col min="9996" max="10240" width="11" style="188"/>
    <col min="10241" max="10241" width="1.625" style="188" customWidth="1"/>
    <col min="10242" max="10242" width="30.625" style="188" customWidth="1"/>
    <col min="10243" max="10250" width="12.625" style="188" customWidth="1"/>
    <col min="10251" max="10251" width="1.625" style="188" customWidth="1"/>
    <col min="10252" max="10496" width="11" style="188"/>
    <col min="10497" max="10497" width="1.625" style="188" customWidth="1"/>
    <col min="10498" max="10498" width="30.625" style="188" customWidth="1"/>
    <col min="10499" max="10506" width="12.625" style="188" customWidth="1"/>
    <col min="10507" max="10507" width="1.625" style="188" customWidth="1"/>
    <col min="10508" max="10752" width="11" style="188"/>
    <col min="10753" max="10753" width="1.625" style="188" customWidth="1"/>
    <col min="10754" max="10754" width="30.625" style="188" customWidth="1"/>
    <col min="10755" max="10762" width="12.625" style="188" customWidth="1"/>
    <col min="10763" max="10763" width="1.625" style="188" customWidth="1"/>
    <col min="10764" max="11008" width="11" style="188"/>
    <col min="11009" max="11009" width="1.625" style="188" customWidth="1"/>
    <col min="11010" max="11010" width="30.625" style="188" customWidth="1"/>
    <col min="11011" max="11018" width="12.625" style="188" customWidth="1"/>
    <col min="11019" max="11019" width="1.625" style="188" customWidth="1"/>
    <col min="11020" max="11264" width="11" style="188"/>
    <col min="11265" max="11265" width="1.625" style="188" customWidth="1"/>
    <col min="11266" max="11266" width="30.625" style="188" customWidth="1"/>
    <col min="11267" max="11274" width="12.625" style="188" customWidth="1"/>
    <col min="11275" max="11275" width="1.625" style="188" customWidth="1"/>
    <col min="11276" max="11520" width="11" style="188"/>
    <col min="11521" max="11521" width="1.625" style="188" customWidth="1"/>
    <col min="11522" max="11522" width="30.625" style="188" customWidth="1"/>
    <col min="11523" max="11530" width="12.625" style="188" customWidth="1"/>
    <col min="11531" max="11531" width="1.625" style="188" customWidth="1"/>
    <col min="11532" max="11776" width="11" style="188"/>
    <col min="11777" max="11777" width="1.625" style="188" customWidth="1"/>
    <col min="11778" max="11778" width="30.625" style="188" customWidth="1"/>
    <col min="11779" max="11786" width="12.625" style="188" customWidth="1"/>
    <col min="11787" max="11787" width="1.625" style="188" customWidth="1"/>
    <col min="11788" max="12032" width="11" style="188"/>
    <col min="12033" max="12033" width="1.625" style="188" customWidth="1"/>
    <col min="12034" max="12034" width="30.625" style="188" customWidth="1"/>
    <col min="12035" max="12042" width="12.625" style="188" customWidth="1"/>
    <col min="12043" max="12043" width="1.625" style="188" customWidth="1"/>
    <col min="12044" max="12288" width="11" style="188"/>
    <col min="12289" max="12289" width="1.625" style="188" customWidth="1"/>
    <col min="12290" max="12290" width="30.625" style="188" customWidth="1"/>
    <col min="12291" max="12298" width="12.625" style="188" customWidth="1"/>
    <col min="12299" max="12299" width="1.625" style="188" customWidth="1"/>
    <col min="12300" max="12544" width="11" style="188"/>
    <col min="12545" max="12545" width="1.625" style="188" customWidth="1"/>
    <col min="12546" max="12546" width="30.625" style="188" customWidth="1"/>
    <col min="12547" max="12554" width="12.625" style="188" customWidth="1"/>
    <col min="12555" max="12555" width="1.625" style="188" customWidth="1"/>
    <col min="12556" max="12800" width="11" style="188"/>
    <col min="12801" max="12801" width="1.625" style="188" customWidth="1"/>
    <col min="12802" max="12802" width="30.625" style="188" customWidth="1"/>
    <col min="12803" max="12810" width="12.625" style="188" customWidth="1"/>
    <col min="12811" max="12811" width="1.625" style="188" customWidth="1"/>
    <col min="12812" max="13056" width="11" style="188"/>
    <col min="13057" max="13057" width="1.625" style="188" customWidth="1"/>
    <col min="13058" max="13058" width="30.625" style="188" customWidth="1"/>
    <col min="13059" max="13066" width="12.625" style="188" customWidth="1"/>
    <col min="13067" max="13067" width="1.625" style="188" customWidth="1"/>
    <col min="13068" max="13312" width="11" style="188"/>
    <col min="13313" max="13313" width="1.625" style="188" customWidth="1"/>
    <col min="13314" max="13314" width="30.625" style="188" customWidth="1"/>
    <col min="13315" max="13322" width="12.625" style="188" customWidth="1"/>
    <col min="13323" max="13323" width="1.625" style="188" customWidth="1"/>
    <col min="13324" max="13568" width="11" style="188"/>
    <col min="13569" max="13569" width="1.625" style="188" customWidth="1"/>
    <col min="13570" max="13570" width="30.625" style="188" customWidth="1"/>
    <col min="13571" max="13578" width="12.625" style="188" customWidth="1"/>
    <col min="13579" max="13579" width="1.625" style="188" customWidth="1"/>
    <col min="13580" max="13824" width="11" style="188"/>
    <col min="13825" max="13825" width="1.625" style="188" customWidth="1"/>
    <col min="13826" max="13826" width="30.625" style="188" customWidth="1"/>
    <col min="13827" max="13834" width="12.625" style="188" customWidth="1"/>
    <col min="13835" max="13835" width="1.625" style="188" customWidth="1"/>
    <col min="13836" max="14080" width="11" style="188"/>
    <col min="14081" max="14081" width="1.625" style="188" customWidth="1"/>
    <col min="14082" max="14082" width="30.625" style="188" customWidth="1"/>
    <col min="14083" max="14090" width="12.625" style="188" customWidth="1"/>
    <col min="14091" max="14091" width="1.625" style="188" customWidth="1"/>
    <col min="14092" max="14336" width="11" style="188"/>
    <col min="14337" max="14337" width="1.625" style="188" customWidth="1"/>
    <col min="14338" max="14338" width="30.625" style="188" customWidth="1"/>
    <col min="14339" max="14346" width="12.625" style="188" customWidth="1"/>
    <col min="14347" max="14347" width="1.625" style="188" customWidth="1"/>
    <col min="14348" max="14592" width="11" style="188"/>
    <col min="14593" max="14593" width="1.625" style="188" customWidth="1"/>
    <col min="14594" max="14594" width="30.625" style="188" customWidth="1"/>
    <col min="14595" max="14602" width="12.625" style="188" customWidth="1"/>
    <col min="14603" max="14603" width="1.625" style="188" customWidth="1"/>
    <col min="14604" max="14848" width="11" style="188"/>
    <col min="14849" max="14849" width="1.625" style="188" customWidth="1"/>
    <col min="14850" max="14850" width="30.625" style="188" customWidth="1"/>
    <col min="14851" max="14858" width="12.625" style="188" customWidth="1"/>
    <col min="14859" max="14859" width="1.625" style="188" customWidth="1"/>
    <col min="14860" max="15104" width="11" style="188"/>
    <col min="15105" max="15105" width="1.625" style="188" customWidth="1"/>
    <col min="15106" max="15106" width="30.625" style="188" customWidth="1"/>
    <col min="15107" max="15114" width="12.625" style="188" customWidth="1"/>
    <col min="15115" max="15115" width="1.625" style="188" customWidth="1"/>
    <col min="15116" max="15360" width="11" style="188"/>
    <col min="15361" max="15361" width="1.625" style="188" customWidth="1"/>
    <col min="15362" max="15362" width="30.625" style="188" customWidth="1"/>
    <col min="15363" max="15370" width="12.625" style="188" customWidth="1"/>
    <col min="15371" max="15371" width="1.625" style="188" customWidth="1"/>
    <col min="15372" max="15616" width="11" style="188"/>
    <col min="15617" max="15617" width="1.625" style="188" customWidth="1"/>
    <col min="15618" max="15618" width="30.625" style="188" customWidth="1"/>
    <col min="15619" max="15626" width="12.625" style="188" customWidth="1"/>
    <col min="15627" max="15627" width="1.625" style="188" customWidth="1"/>
    <col min="15628" max="15872" width="11" style="188"/>
    <col min="15873" max="15873" width="1.625" style="188" customWidth="1"/>
    <col min="15874" max="15874" width="30.625" style="188" customWidth="1"/>
    <col min="15875" max="15882" width="12.625" style="188" customWidth="1"/>
    <col min="15883" max="15883" width="1.625" style="188" customWidth="1"/>
    <col min="15884" max="16128" width="11" style="188"/>
    <col min="16129" max="16129" width="1.625" style="188" customWidth="1"/>
    <col min="16130" max="16130" width="30.625" style="188" customWidth="1"/>
    <col min="16131" max="16138" width="12.625" style="188" customWidth="1"/>
    <col min="16139" max="16139" width="1.625" style="188" customWidth="1"/>
    <col min="16140" max="16384" width="11" style="188"/>
  </cols>
  <sheetData>
    <row r="1" spans="1:12" ht="18" customHeight="1">
      <c r="A1" s="239"/>
      <c r="J1" s="189" t="str">
        <f>check!$C$6</f>
        <v>00K-00S-01-20</v>
      </c>
    </row>
    <row r="2" spans="1:12" ht="18" customHeight="1">
      <c r="J2" s="191" t="s">
        <v>225</v>
      </c>
    </row>
    <row r="3" spans="1:12" ht="18" customHeight="1">
      <c r="B3" s="188" t="s">
        <v>218</v>
      </c>
      <c r="I3" s="451" t="s">
        <v>220</v>
      </c>
      <c r="J3" s="451"/>
    </row>
    <row r="4" spans="1:12" ht="18" customHeight="1">
      <c r="B4" s="192" t="s">
        <v>219</v>
      </c>
    </row>
    <row r="5" spans="1:12" ht="18" customHeight="1">
      <c r="G5" s="452" t="s">
        <v>218</v>
      </c>
      <c r="H5" s="452"/>
      <c r="I5" s="452"/>
      <c r="J5" s="452"/>
    </row>
    <row r="6" spans="1:12" ht="18" customHeight="1">
      <c r="G6" s="453" t="str">
        <f>"　　"&amp;check!$C$4</f>
        <v>　　○○委員会</v>
      </c>
      <c r="H6" s="453"/>
      <c r="I6" s="453"/>
      <c r="J6" s="453"/>
    </row>
    <row r="7" spans="1:12" ht="18" customHeight="1">
      <c r="G7" s="191" t="s">
        <v>224</v>
      </c>
      <c r="H7" s="506" t="str">
        <f>check!$C$5</f>
        <v>○○　○○</v>
      </c>
      <c r="I7" s="506"/>
      <c r="J7" s="194" t="s">
        <v>310</v>
      </c>
    </row>
    <row r="8" spans="1:12" ht="18" customHeight="1">
      <c r="I8" s="452"/>
      <c r="J8" s="452"/>
    </row>
    <row r="9" spans="1:12" ht="17.25">
      <c r="B9" s="489" t="s">
        <v>391</v>
      </c>
      <c r="C9" s="489"/>
      <c r="D9" s="489"/>
      <c r="E9" s="489"/>
      <c r="F9" s="489"/>
      <c r="G9" s="489"/>
      <c r="H9" s="489"/>
      <c r="I9" s="489"/>
      <c r="J9" s="489"/>
    </row>
    <row r="10" spans="1:12" ht="18" customHeight="1">
      <c r="B10" s="569" t="str">
        <f>"（事業名称："&amp;check!C7&amp;"）"</f>
        <v>（事業名称：○○○○～○○○○○～）</v>
      </c>
      <c r="C10" s="569"/>
      <c r="D10" s="569"/>
      <c r="E10" s="569"/>
      <c r="F10" s="569"/>
      <c r="G10" s="569"/>
      <c r="H10" s="569"/>
      <c r="I10" s="569"/>
      <c r="J10" s="569"/>
    </row>
    <row r="11" spans="1:12" ht="18" customHeight="1">
      <c r="B11" s="541" t="s">
        <v>211</v>
      </c>
      <c r="C11" s="541"/>
      <c r="D11" s="541"/>
      <c r="E11" s="541"/>
      <c r="F11" s="541"/>
      <c r="G11" s="541"/>
      <c r="H11" s="541"/>
      <c r="I11" s="541"/>
      <c r="J11" s="541"/>
      <c r="L11" s="248"/>
    </row>
    <row r="12" spans="1:12" ht="18" customHeight="1">
      <c r="B12" s="249" t="s">
        <v>194</v>
      </c>
      <c r="C12" s="250" t="s">
        <v>195</v>
      </c>
      <c r="D12" s="250"/>
      <c r="E12" s="250"/>
    </row>
    <row r="13" spans="1:12" ht="18" customHeight="1">
      <c r="B13" s="249" t="s">
        <v>196</v>
      </c>
      <c r="C13" s="249" t="s">
        <v>197</v>
      </c>
      <c r="D13" s="249"/>
      <c r="E13" s="249"/>
    </row>
    <row r="14" spans="1:12" ht="18" customHeight="1">
      <c r="B14" s="249" t="s">
        <v>198</v>
      </c>
      <c r="C14" s="249" t="s">
        <v>199</v>
      </c>
      <c r="D14" s="249"/>
      <c r="E14" s="249"/>
    </row>
    <row r="15" spans="1:12" ht="7.5" customHeight="1">
      <c r="B15" s="251"/>
      <c r="C15" s="193"/>
      <c r="D15" s="193"/>
    </row>
    <row r="16" spans="1:12" ht="15" customHeight="1">
      <c r="B16" s="252" t="s">
        <v>155</v>
      </c>
      <c r="C16" s="570" t="s">
        <v>212</v>
      </c>
      <c r="D16" s="572" t="s">
        <v>29</v>
      </c>
      <c r="E16" s="564" t="s">
        <v>213</v>
      </c>
      <c r="F16" s="570" t="s">
        <v>214</v>
      </c>
      <c r="G16" s="494" t="s">
        <v>32</v>
      </c>
      <c r="H16" s="575" t="s">
        <v>30</v>
      </c>
      <c r="I16" s="576"/>
      <c r="J16" s="581" t="s">
        <v>215</v>
      </c>
    </row>
    <row r="17" spans="2:10" ht="15" customHeight="1">
      <c r="B17" s="560" t="s">
        <v>158</v>
      </c>
      <c r="C17" s="571"/>
      <c r="D17" s="573"/>
      <c r="E17" s="558"/>
      <c r="F17" s="571"/>
      <c r="G17" s="495"/>
      <c r="H17" s="577"/>
      <c r="I17" s="578"/>
      <c r="J17" s="582"/>
    </row>
    <row r="18" spans="2:10" ht="15" customHeight="1">
      <c r="B18" s="558"/>
      <c r="C18" s="571"/>
      <c r="D18" s="573"/>
      <c r="E18" s="558"/>
      <c r="F18" s="571"/>
      <c r="G18" s="495"/>
      <c r="H18" s="577"/>
      <c r="I18" s="578"/>
      <c r="J18" s="582"/>
    </row>
    <row r="19" spans="2:10" ht="15" customHeight="1">
      <c r="B19" s="253" t="s">
        <v>205</v>
      </c>
      <c r="C19" s="254" t="s">
        <v>216</v>
      </c>
      <c r="D19" s="574"/>
      <c r="E19" s="559"/>
      <c r="F19" s="254" t="s">
        <v>207</v>
      </c>
      <c r="G19" s="243" t="s">
        <v>208</v>
      </c>
      <c r="H19" s="579"/>
      <c r="I19" s="580"/>
      <c r="J19" s="583"/>
    </row>
    <row r="20" spans="2:10" ht="15" customHeight="1">
      <c r="B20" s="252" t="s">
        <v>164</v>
      </c>
      <c r="C20" s="566" t="s">
        <v>165</v>
      </c>
      <c r="D20" s="564" t="s">
        <v>166</v>
      </c>
      <c r="E20" s="557" t="s">
        <v>167</v>
      </c>
      <c r="F20" s="565" t="s">
        <v>165</v>
      </c>
      <c r="G20" s="565" t="s">
        <v>165</v>
      </c>
      <c r="H20" s="529" t="s">
        <v>209</v>
      </c>
      <c r="I20" s="530"/>
      <c r="J20" s="557" t="s">
        <v>167</v>
      </c>
    </row>
    <row r="21" spans="2:10" ht="15" customHeight="1">
      <c r="B21" s="560" t="s">
        <v>170</v>
      </c>
      <c r="C21" s="567"/>
      <c r="D21" s="558"/>
      <c r="E21" s="558"/>
      <c r="F21" s="562"/>
      <c r="G21" s="562"/>
      <c r="H21" s="531"/>
      <c r="I21" s="532"/>
      <c r="J21" s="558"/>
    </row>
    <row r="22" spans="2:10" ht="15" customHeight="1">
      <c r="B22" s="558"/>
      <c r="C22" s="567" t="s">
        <v>172</v>
      </c>
      <c r="D22" s="558" t="s">
        <v>51</v>
      </c>
      <c r="E22" s="558"/>
      <c r="F22" s="562" t="s">
        <v>172</v>
      </c>
      <c r="G22" s="562" t="s">
        <v>172</v>
      </c>
      <c r="H22" s="531" t="s">
        <v>173</v>
      </c>
      <c r="I22" s="532"/>
      <c r="J22" s="558"/>
    </row>
    <row r="23" spans="2:10" ht="15" customHeight="1">
      <c r="B23" s="561"/>
      <c r="C23" s="568"/>
      <c r="D23" s="561"/>
      <c r="E23" s="559"/>
      <c r="F23" s="563"/>
      <c r="G23" s="562"/>
      <c r="H23" s="533"/>
      <c r="I23" s="534"/>
      <c r="J23" s="559"/>
    </row>
    <row r="24" spans="2:10" ht="15" customHeight="1">
      <c r="B24" s="252"/>
      <c r="C24" s="527"/>
      <c r="D24" s="564"/>
      <c r="E24" s="557"/>
      <c r="F24" s="565"/>
      <c r="G24" s="528">
        <f>F24-C24</f>
        <v>0</v>
      </c>
      <c r="H24" s="514"/>
      <c r="I24" s="515"/>
      <c r="J24" s="557"/>
    </row>
    <row r="25" spans="2:10" ht="15" customHeight="1">
      <c r="B25" s="560"/>
      <c r="C25" s="523"/>
      <c r="D25" s="558"/>
      <c r="E25" s="558"/>
      <c r="F25" s="562"/>
      <c r="G25" s="525"/>
      <c r="H25" s="516"/>
      <c r="I25" s="517"/>
      <c r="J25" s="558"/>
    </row>
    <row r="26" spans="2:10" ht="15" customHeight="1">
      <c r="B26" s="558"/>
      <c r="C26" s="523"/>
      <c r="D26" s="558"/>
      <c r="E26" s="558"/>
      <c r="F26" s="562"/>
      <c r="G26" s="525">
        <f>F26-C26</f>
        <v>0</v>
      </c>
      <c r="H26" s="516"/>
      <c r="I26" s="517"/>
      <c r="J26" s="558"/>
    </row>
    <row r="27" spans="2:10" ht="15" customHeight="1">
      <c r="B27" s="561"/>
      <c r="C27" s="524"/>
      <c r="D27" s="561"/>
      <c r="E27" s="559"/>
      <c r="F27" s="563"/>
      <c r="G27" s="526"/>
      <c r="H27" s="518"/>
      <c r="I27" s="519"/>
      <c r="J27" s="559"/>
    </row>
    <row r="28" spans="2:10" ht="15" customHeight="1">
      <c r="B28" s="252"/>
      <c r="C28" s="527"/>
      <c r="D28" s="564"/>
      <c r="E28" s="557"/>
      <c r="F28" s="565"/>
      <c r="G28" s="528">
        <f>F28-C28</f>
        <v>0</v>
      </c>
      <c r="H28" s="514"/>
      <c r="I28" s="515"/>
      <c r="J28" s="557"/>
    </row>
    <row r="29" spans="2:10" ht="15" customHeight="1">
      <c r="B29" s="560"/>
      <c r="C29" s="523"/>
      <c r="D29" s="558"/>
      <c r="E29" s="558"/>
      <c r="F29" s="562"/>
      <c r="G29" s="525"/>
      <c r="H29" s="516"/>
      <c r="I29" s="517"/>
      <c r="J29" s="558"/>
    </row>
    <row r="30" spans="2:10" ht="15" customHeight="1">
      <c r="B30" s="558"/>
      <c r="C30" s="523"/>
      <c r="D30" s="558"/>
      <c r="E30" s="558"/>
      <c r="F30" s="562"/>
      <c r="G30" s="525">
        <f>F30-C30</f>
        <v>0</v>
      </c>
      <c r="H30" s="516"/>
      <c r="I30" s="517"/>
      <c r="J30" s="558"/>
    </row>
    <row r="31" spans="2:10" ht="15" customHeight="1">
      <c r="B31" s="561"/>
      <c r="C31" s="524"/>
      <c r="D31" s="561"/>
      <c r="E31" s="559"/>
      <c r="F31" s="563"/>
      <c r="G31" s="526"/>
      <c r="H31" s="518"/>
      <c r="I31" s="519"/>
      <c r="J31" s="559"/>
    </row>
    <row r="32" spans="2:10" ht="15" customHeight="1">
      <c r="B32" s="252"/>
      <c r="C32" s="527"/>
      <c r="D32" s="564"/>
      <c r="E32" s="557"/>
      <c r="F32" s="565"/>
      <c r="G32" s="528">
        <f>F32-C32</f>
        <v>0</v>
      </c>
      <c r="H32" s="514"/>
      <c r="I32" s="515"/>
      <c r="J32" s="557"/>
    </row>
    <row r="33" spans="2:10" ht="15" customHeight="1">
      <c r="B33" s="560"/>
      <c r="C33" s="523"/>
      <c r="D33" s="558"/>
      <c r="E33" s="558"/>
      <c r="F33" s="562"/>
      <c r="G33" s="525"/>
      <c r="H33" s="516"/>
      <c r="I33" s="517"/>
      <c r="J33" s="558"/>
    </row>
    <row r="34" spans="2:10" ht="15" customHeight="1">
      <c r="B34" s="558"/>
      <c r="C34" s="523"/>
      <c r="D34" s="558"/>
      <c r="E34" s="558"/>
      <c r="F34" s="562"/>
      <c r="G34" s="525">
        <f>F34-C34</f>
        <v>0</v>
      </c>
      <c r="H34" s="516"/>
      <c r="I34" s="517"/>
      <c r="J34" s="558"/>
    </row>
    <row r="35" spans="2:10" ht="15" customHeight="1">
      <c r="B35" s="561"/>
      <c r="C35" s="524"/>
      <c r="D35" s="561"/>
      <c r="E35" s="559"/>
      <c r="F35" s="563"/>
      <c r="G35" s="526"/>
      <c r="H35" s="518"/>
      <c r="I35" s="519"/>
      <c r="J35" s="559"/>
    </row>
    <row r="36" spans="2:10" ht="15" customHeight="1">
      <c r="B36" s="252"/>
      <c r="C36" s="527"/>
      <c r="D36" s="564"/>
      <c r="E36" s="557"/>
      <c r="F36" s="565"/>
      <c r="G36" s="528">
        <f>F36-C36</f>
        <v>0</v>
      </c>
      <c r="H36" s="514"/>
      <c r="I36" s="515"/>
      <c r="J36" s="557"/>
    </row>
    <row r="37" spans="2:10" ht="15" customHeight="1">
      <c r="B37" s="560"/>
      <c r="C37" s="523"/>
      <c r="D37" s="558"/>
      <c r="E37" s="558"/>
      <c r="F37" s="562"/>
      <c r="G37" s="525"/>
      <c r="H37" s="516"/>
      <c r="I37" s="517"/>
      <c r="J37" s="558"/>
    </row>
    <row r="38" spans="2:10" ht="15" customHeight="1">
      <c r="B38" s="558"/>
      <c r="C38" s="523"/>
      <c r="D38" s="558"/>
      <c r="E38" s="558"/>
      <c r="F38" s="562"/>
      <c r="G38" s="525">
        <f>F38-C38</f>
        <v>0</v>
      </c>
      <c r="H38" s="516"/>
      <c r="I38" s="517"/>
      <c r="J38" s="558"/>
    </row>
    <row r="39" spans="2:10" ht="15" customHeight="1">
      <c r="B39" s="561"/>
      <c r="C39" s="524"/>
      <c r="D39" s="561"/>
      <c r="E39" s="559"/>
      <c r="F39" s="563"/>
      <c r="G39" s="526"/>
      <c r="H39" s="518"/>
      <c r="I39" s="519"/>
      <c r="J39" s="559"/>
    </row>
    <row r="40" spans="2:10" ht="15" customHeight="1">
      <c r="B40" s="252"/>
      <c r="C40" s="527"/>
      <c r="D40" s="564"/>
      <c r="E40" s="557"/>
      <c r="F40" s="565"/>
      <c r="G40" s="528">
        <f>F40-C40</f>
        <v>0</v>
      </c>
      <c r="H40" s="514"/>
      <c r="I40" s="515"/>
      <c r="J40" s="557"/>
    </row>
    <row r="41" spans="2:10" ht="15" customHeight="1">
      <c r="B41" s="560"/>
      <c r="C41" s="523"/>
      <c r="D41" s="558"/>
      <c r="E41" s="558"/>
      <c r="F41" s="562"/>
      <c r="G41" s="525"/>
      <c r="H41" s="516"/>
      <c r="I41" s="517"/>
      <c r="J41" s="558"/>
    </row>
    <row r="42" spans="2:10" ht="15" customHeight="1">
      <c r="B42" s="558"/>
      <c r="C42" s="523"/>
      <c r="D42" s="558"/>
      <c r="E42" s="558"/>
      <c r="F42" s="562"/>
      <c r="G42" s="525">
        <f>F42-C42</f>
        <v>0</v>
      </c>
      <c r="H42" s="516"/>
      <c r="I42" s="517"/>
      <c r="J42" s="558"/>
    </row>
    <row r="43" spans="2:10" ht="15" customHeight="1">
      <c r="B43" s="561"/>
      <c r="C43" s="524"/>
      <c r="D43" s="561"/>
      <c r="E43" s="561"/>
      <c r="F43" s="563"/>
      <c r="G43" s="526"/>
      <c r="H43" s="518"/>
      <c r="I43" s="519"/>
      <c r="J43" s="559"/>
    </row>
    <row r="44" spans="2:10" ht="15" customHeight="1">
      <c r="B44" s="252"/>
      <c r="C44" s="527"/>
      <c r="D44" s="564"/>
      <c r="E44" s="557"/>
      <c r="F44" s="565"/>
      <c r="G44" s="528">
        <f>F44-C44</f>
        <v>0</v>
      </c>
      <c r="H44" s="514"/>
      <c r="I44" s="515"/>
      <c r="J44" s="557"/>
    </row>
    <row r="45" spans="2:10" ht="15" customHeight="1">
      <c r="B45" s="560"/>
      <c r="C45" s="523"/>
      <c r="D45" s="558"/>
      <c r="E45" s="558"/>
      <c r="F45" s="562"/>
      <c r="G45" s="525"/>
      <c r="H45" s="516"/>
      <c r="I45" s="517"/>
      <c r="J45" s="558"/>
    </row>
    <row r="46" spans="2:10" ht="15" customHeight="1">
      <c r="B46" s="558"/>
      <c r="C46" s="523"/>
      <c r="D46" s="558"/>
      <c r="E46" s="558"/>
      <c r="F46" s="562"/>
      <c r="G46" s="525">
        <f>F46-C46</f>
        <v>0</v>
      </c>
      <c r="H46" s="516"/>
      <c r="I46" s="517"/>
      <c r="J46" s="558"/>
    </row>
    <row r="47" spans="2:10" ht="15" customHeight="1">
      <c r="B47" s="561"/>
      <c r="C47" s="524"/>
      <c r="D47" s="561"/>
      <c r="E47" s="559"/>
      <c r="F47" s="563"/>
      <c r="G47" s="526"/>
      <c r="H47" s="518"/>
      <c r="I47" s="519"/>
      <c r="J47" s="559"/>
    </row>
    <row r="48" spans="2:10" ht="15" customHeight="1">
      <c r="B48" s="252"/>
      <c r="C48" s="527"/>
      <c r="D48" s="564"/>
      <c r="E48" s="557"/>
      <c r="F48" s="565"/>
      <c r="G48" s="528">
        <f>F48-C48</f>
        <v>0</v>
      </c>
      <c r="H48" s="514"/>
      <c r="I48" s="515"/>
      <c r="J48" s="557"/>
    </row>
    <row r="49" spans="2:10" ht="15" customHeight="1">
      <c r="B49" s="560"/>
      <c r="C49" s="523"/>
      <c r="D49" s="558"/>
      <c r="E49" s="558"/>
      <c r="F49" s="562"/>
      <c r="G49" s="525"/>
      <c r="H49" s="516"/>
      <c r="I49" s="517"/>
      <c r="J49" s="558"/>
    </row>
    <row r="50" spans="2:10" ht="15" customHeight="1">
      <c r="B50" s="558"/>
      <c r="C50" s="523"/>
      <c r="D50" s="558"/>
      <c r="E50" s="558"/>
      <c r="F50" s="562"/>
      <c r="G50" s="525">
        <f>F50-C50</f>
        <v>0</v>
      </c>
      <c r="H50" s="516"/>
      <c r="I50" s="517"/>
      <c r="J50" s="558"/>
    </row>
    <row r="51" spans="2:10" ht="15" customHeight="1">
      <c r="B51" s="561"/>
      <c r="C51" s="524"/>
      <c r="D51" s="561"/>
      <c r="E51" s="561"/>
      <c r="F51" s="563"/>
      <c r="G51" s="526"/>
      <c r="H51" s="518"/>
      <c r="I51" s="519"/>
      <c r="J51" s="559"/>
    </row>
    <row r="52" spans="2:10" ht="15" customHeight="1">
      <c r="B52" s="252"/>
      <c r="C52" s="527"/>
      <c r="D52" s="564"/>
      <c r="E52" s="557"/>
      <c r="F52" s="565"/>
      <c r="G52" s="528">
        <f>F52-C52</f>
        <v>0</v>
      </c>
      <c r="H52" s="514"/>
      <c r="I52" s="515"/>
      <c r="J52" s="557"/>
    </row>
    <row r="53" spans="2:10" ht="15" customHeight="1">
      <c r="B53" s="560"/>
      <c r="C53" s="523"/>
      <c r="D53" s="558"/>
      <c r="E53" s="558"/>
      <c r="F53" s="562"/>
      <c r="G53" s="525"/>
      <c r="H53" s="516"/>
      <c r="I53" s="517"/>
      <c r="J53" s="558"/>
    </row>
    <row r="54" spans="2:10" ht="15" customHeight="1">
      <c r="B54" s="558"/>
      <c r="C54" s="523"/>
      <c r="D54" s="558"/>
      <c r="E54" s="558"/>
      <c r="F54" s="562"/>
      <c r="G54" s="525">
        <f>F54-C54</f>
        <v>0</v>
      </c>
      <c r="H54" s="516"/>
      <c r="I54" s="517"/>
      <c r="J54" s="558"/>
    </row>
    <row r="55" spans="2:10" ht="15" customHeight="1">
      <c r="B55" s="561"/>
      <c r="C55" s="524"/>
      <c r="D55" s="561"/>
      <c r="E55" s="559"/>
      <c r="F55" s="563"/>
      <c r="G55" s="526"/>
      <c r="H55" s="518"/>
      <c r="I55" s="519"/>
      <c r="J55" s="559"/>
    </row>
    <row r="56" spans="2:10" ht="15" customHeight="1">
      <c r="B56" s="252"/>
      <c r="C56" s="527"/>
      <c r="D56" s="564"/>
      <c r="E56" s="557"/>
      <c r="F56" s="565"/>
      <c r="G56" s="528">
        <f>F56-C56</f>
        <v>0</v>
      </c>
      <c r="H56" s="514"/>
      <c r="I56" s="515"/>
      <c r="J56" s="557"/>
    </row>
    <row r="57" spans="2:10" ht="15" customHeight="1">
      <c r="B57" s="560"/>
      <c r="C57" s="523"/>
      <c r="D57" s="558"/>
      <c r="E57" s="558"/>
      <c r="F57" s="562"/>
      <c r="G57" s="525"/>
      <c r="H57" s="516"/>
      <c r="I57" s="517"/>
      <c r="J57" s="558"/>
    </row>
    <row r="58" spans="2:10" ht="15" customHeight="1">
      <c r="B58" s="558"/>
      <c r="C58" s="523"/>
      <c r="D58" s="558"/>
      <c r="E58" s="558"/>
      <c r="F58" s="562"/>
      <c r="G58" s="525">
        <f>F58-C58</f>
        <v>0</v>
      </c>
      <c r="H58" s="516"/>
      <c r="I58" s="517"/>
      <c r="J58" s="558"/>
    </row>
    <row r="59" spans="2:10" ht="15" customHeight="1">
      <c r="B59" s="561"/>
      <c r="C59" s="524"/>
      <c r="D59" s="561"/>
      <c r="E59" s="561"/>
      <c r="F59" s="563"/>
      <c r="G59" s="526"/>
      <c r="H59" s="518"/>
      <c r="I59" s="519"/>
      <c r="J59" s="559"/>
    </row>
    <row r="60" spans="2:10" ht="15" customHeight="1">
      <c r="B60" s="252"/>
      <c r="C60" s="527"/>
      <c r="D60" s="564"/>
      <c r="E60" s="557"/>
      <c r="F60" s="565"/>
      <c r="G60" s="528">
        <f>F60-C60</f>
        <v>0</v>
      </c>
      <c r="H60" s="514"/>
      <c r="I60" s="515"/>
      <c r="J60" s="557"/>
    </row>
    <row r="61" spans="2:10" ht="15" customHeight="1">
      <c r="B61" s="560"/>
      <c r="C61" s="523"/>
      <c r="D61" s="558"/>
      <c r="E61" s="558"/>
      <c r="F61" s="562"/>
      <c r="G61" s="525"/>
      <c r="H61" s="516"/>
      <c r="I61" s="517"/>
      <c r="J61" s="558"/>
    </row>
    <row r="62" spans="2:10" ht="15" customHeight="1">
      <c r="B62" s="558"/>
      <c r="C62" s="523"/>
      <c r="D62" s="558"/>
      <c r="E62" s="558"/>
      <c r="F62" s="562"/>
      <c r="G62" s="525">
        <f>F62-C62</f>
        <v>0</v>
      </c>
      <c r="H62" s="516"/>
      <c r="I62" s="517"/>
      <c r="J62" s="558"/>
    </row>
    <row r="63" spans="2:10" ht="15" customHeight="1">
      <c r="B63" s="561"/>
      <c r="C63" s="524"/>
      <c r="D63" s="561"/>
      <c r="E63" s="559"/>
      <c r="F63" s="563"/>
      <c r="G63" s="526"/>
      <c r="H63" s="518"/>
      <c r="I63" s="519"/>
      <c r="J63" s="559"/>
    </row>
    <row r="64" spans="2:10" ht="15" customHeight="1">
      <c r="B64" s="252"/>
      <c r="C64" s="527"/>
      <c r="D64" s="564"/>
      <c r="E64" s="557"/>
      <c r="F64" s="565"/>
      <c r="G64" s="528">
        <f>F64-C64</f>
        <v>0</v>
      </c>
      <c r="H64" s="514"/>
      <c r="I64" s="515"/>
      <c r="J64" s="557"/>
    </row>
    <row r="65" spans="1:35" ht="15" customHeight="1">
      <c r="B65" s="560"/>
      <c r="C65" s="523"/>
      <c r="D65" s="558"/>
      <c r="E65" s="558"/>
      <c r="F65" s="562"/>
      <c r="G65" s="525"/>
      <c r="H65" s="516"/>
      <c r="I65" s="517"/>
      <c r="J65" s="558"/>
    </row>
    <row r="66" spans="1:35" ht="15" customHeight="1">
      <c r="B66" s="558"/>
      <c r="C66" s="523"/>
      <c r="D66" s="558"/>
      <c r="E66" s="558"/>
      <c r="F66" s="562"/>
      <c r="G66" s="525">
        <f>F66-C66</f>
        <v>0</v>
      </c>
      <c r="H66" s="516"/>
      <c r="I66" s="517"/>
      <c r="J66" s="558"/>
    </row>
    <row r="67" spans="1:35" ht="15" customHeight="1">
      <c r="B67" s="561"/>
      <c r="C67" s="524"/>
      <c r="D67" s="561"/>
      <c r="E67" s="561"/>
      <c r="F67" s="563"/>
      <c r="G67" s="526"/>
      <c r="H67" s="518"/>
      <c r="I67" s="519"/>
      <c r="J67" s="559"/>
    </row>
    <row r="68" spans="1:35" ht="21" customHeight="1">
      <c r="B68" s="255" t="s">
        <v>28</v>
      </c>
      <c r="C68" s="256"/>
      <c r="D68" s="510"/>
      <c r="E68" s="511"/>
      <c r="F68" s="246">
        <f>SUM(F20:F67)</f>
        <v>0</v>
      </c>
      <c r="G68" s="247">
        <f>SUM(G20:G67)</f>
        <v>0</v>
      </c>
      <c r="H68" s="257"/>
      <c r="I68" s="257"/>
      <c r="J68" s="257"/>
    </row>
    <row r="69" spans="1:35">
      <c r="B69" s="461" t="s">
        <v>210</v>
      </c>
      <c r="C69" s="461"/>
      <c r="D69" s="461"/>
      <c r="E69" s="461"/>
      <c r="F69" s="461"/>
      <c r="G69" s="461"/>
      <c r="H69" s="461"/>
      <c r="I69" s="461"/>
      <c r="J69" s="461"/>
    </row>
    <row r="70" spans="1:35">
      <c r="B70" s="195" t="s">
        <v>217</v>
      </c>
      <c r="C70" s="195"/>
      <c r="D70" s="195"/>
      <c r="E70" s="195"/>
      <c r="F70" s="195"/>
      <c r="G70" s="195"/>
      <c r="H70" s="195"/>
      <c r="I70" s="195"/>
      <c r="J70" s="195"/>
    </row>
    <row r="71" spans="1:35" ht="13.5" customHeight="1">
      <c r="A71" s="190"/>
      <c r="B71" s="190"/>
      <c r="C71" s="190"/>
      <c r="D71" s="190"/>
      <c r="E71" s="190"/>
      <c r="F71" s="190"/>
      <c r="G71" s="225"/>
      <c r="H71" s="225"/>
      <c r="I71" s="225"/>
      <c r="J71" s="226"/>
      <c r="K71" s="190"/>
      <c r="L71" s="190"/>
      <c r="M71" s="190"/>
      <c r="N71" s="190"/>
      <c r="O71" s="190"/>
      <c r="P71" s="190"/>
      <c r="Q71" s="190"/>
      <c r="R71" s="190"/>
      <c r="S71" s="190"/>
      <c r="T71" s="190"/>
      <c r="U71" s="190"/>
      <c r="V71" s="190"/>
      <c r="W71" s="190"/>
      <c r="X71" s="190"/>
      <c r="Y71" s="190"/>
      <c r="Z71" s="190"/>
      <c r="AA71" s="190"/>
      <c r="AB71" s="190"/>
      <c r="AC71" s="190"/>
      <c r="AD71" s="190"/>
      <c r="AE71" s="190"/>
      <c r="AF71" s="190"/>
      <c r="AG71" s="190"/>
      <c r="AH71" s="190"/>
      <c r="AI71" s="190"/>
    </row>
    <row r="72" spans="1:35" ht="14.25">
      <c r="A72" s="190"/>
      <c r="B72" s="190"/>
      <c r="C72" s="190"/>
      <c r="D72" s="190"/>
      <c r="E72" s="190"/>
      <c r="F72" s="190"/>
      <c r="G72" s="227"/>
      <c r="H72" s="262" t="s">
        <v>223</v>
      </c>
      <c r="I72" s="263" t="s">
        <v>392</v>
      </c>
      <c r="J72" s="264" t="s">
        <v>386</v>
      </c>
      <c r="K72" s="190"/>
      <c r="L72" s="190"/>
      <c r="M72" s="190"/>
      <c r="N72" s="190"/>
      <c r="O72" s="190"/>
      <c r="P72" s="190"/>
      <c r="Q72" s="190"/>
      <c r="R72" s="190"/>
      <c r="S72" s="190"/>
      <c r="T72" s="190"/>
      <c r="U72" s="190"/>
      <c r="V72" s="190"/>
      <c r="W72" s="190"/>
      <c r="X72" s="190"/>
      <c r="Y72" s="190"/>
      <c r="Z72" s="190"/>
      <c r="AA72" s="190"/>
      <c r="AB72" s="190"/>
      <c r="AC72" s="190"/>
      <c r="AD72" s="190"/>
      <c r="AE72" s="190"/>
      <c r="AF72" s="190"/>
      <c r="AG72" s="190"/>
      <c r="AH72" s="190"/>
      <c r="AI72" s="190"/>
    </row>
    <row r="73" spans="1:35">
      <c r="A73" s="190"/>
      <c r="B73" s="190"/>
      <c r="C73" s="190"/>
      <c r="D73" s="190"/>
      <c r="E73" s="190"/>
      <c r="F73" s="190"/>
      <c r="G73" s="228"/>
      <c r="H73" s="229"/>
      <c r="I73" s="229"/>
      <c r="J73" s="230"/>
      <c r="K73" s="190"/>
      <c r="L73" s="190"/>
      <c r="M73" s="190"/>
      <c r="N73" s="190"/>
      <c r="O73" s="190"/>
      <c r="P73" s="190"/>
      <c r="Q73" s="190"/>
      <c r="R73" s="190"/>
      <c r="S73" s="190"/>
      <c r="T73" s="190"/>
      <c r="U73" s="190"/>
      <c r="V73" s="190"/>
      <c r="W73" s="190"/>
      <c r="X73" s="190"/>
      <c r="Y73" s="190"/>
      <c r="Z73" s="190"/>
      <c r="AA73" s="190"/>
      <c r="AB73" s="190"/>
      <c r="AC73" s="190"/>
      <c r="AD73" s="190"/>
      <c r="AE73" s="190"/>
      <c r="AF73" s="190"/>
      <c r="AG73" s="190"/>
      <c r="AH73" s="190"/>
      <c r="AI73" s="190"/>
    </row>
    <row r="74" spans="1:35">
      <c r="A74" s="190"/>
      <c r="B74" s="190"/>
      <c r="C74" s="190"/>
      <c r="D74" s="190"/>
      <c r="E74" s="190"/>
      <c r="F74" s="190"/>
      <c r="G74" s="228"/>
      <c r="H74" s="231"/>
      <c r="I74" s="231"/>
      <c r="J74" s="232"/>
      <c r="K74" s="190"/>
      <c r="L74" s="190"/>
      <c r="M74" s="190"/>
      <c r="N74" s="190"/>
      <c r="O74" s="190"/>
      <c r="P74" s="190"/>
      <c r="Q74" s="190"/>
      <c r="R74" s="190"/>
      <c r="S74" s="190"/>
      <c r="T74" s="190"/>
      <c r="U74" s="190"/>
      <c r="V74" s="190"/>
      <c r="W74" s="190"/>
      <c r="X74" s="190"/>
      <c r="Y74" s="190"/>
      <c r="Z74" s="190"/>
      <c r="AA74" s="190"/>
      <c r="AB74" s="190"/>
      <c r="AC74" s="190"/>
      <c r="AD74" s="190"/>
      <c r="AE74" s="190"/>
      <c r="AF74" s="190"/>
      <c r="AG74" s="190"/>
      <c r="AH74" s="190"/>
      <c r="AI74" s="190"/>
    </row>
    <row r="75" spans="1:35">
      <c r="A75" s="190"/>
      <c r="B75" s="190"/>
      <c r="C75" s="190"/>
      <c r="D75" s="190"/>
      <c r="E75" s="190"/>
      <c r="F75" s="190"/>
      <c r="G75" s="228"/>
      <c r="H75" s="231"/>
      <c r="I75" s="231"/>
      <c r="J75" s="232"/>
      <c r="K75" s="190"/>
      <c r="L75" s="190"/>
      <c r="M75" s="190"/>
      <c r="N75" s="190"/>
      <c r="O75" s="190"/>
      <c r="P75" s="190"/>
      <c r="Q75" s="190"/>
      <c r="R75" s="190"/>
      <c r="S75" s="190"/>
      <c r="T75" s="190"/>
      <c r="U75" s="190"/>
      <c r="V75" s="190"/>
      <c r="W75" s="190"/>
      <c r="X75" s="190"/>
      <c r="Y75" s="190"/>
      <c r="Z75" s="190"/>
      <c r="AA75" s="190"/>
      <c r="AB75" s="190"/>
      <c r="AC75" s="190"/>
      <c r="AD75" s="190"/>
      <c r="AE75" s="190"/>
      <c r="AF75" s="190"/>
      <c r="AG75" s="190"/>
      <c r="AH75" s="190"/>
      <c r="AI75" s="190"/>
    </row>
    <row r="76" spans="1:35">
      <c r="A76" s="190"/>
      <c r="B76" s="190"/>
      <c r="C76" s="190"/>
      <c r="D76" s="190"/>
      <c r="E76" s="190"/>
      <c r="F76" s="190"/>
      <c r="G76" s="228"/>
      <c r="H76" s="231"/>
      <c r="I76" s="231"/>
      <c r="J76" s="232"/>
      <c r="K76" s="190"/>
      <c r="L76" s="190"/>
      <c r="M76" s="190"/>
      <c r="N76" s="190"/>
      <c r="O76" s="190"/>
      <c r="P76" s="190"/>
      <c r="Q76" s="190"/>
      <c r="R76" s="190"/>
      <c r="S76" s="190"/>
      <c r="T76" s="190"/>
      <c r="U76" s="190"/>
      <c r="V76" s="190"/>
      <c r="W76" s="190"/>
      <c r="X76" s="190"/>
      <c r="Y76" s="190"/>
      <c r="Z76" s="190"/>
      <c r="AA76" s="190"/>
      <c r="AB76" s="190"/>
      <c r="AC76" s="190"/>
      <c r="AD76" s="190"/>
      <c r="AE76" s="190"/>
      <c r="AF76" s="190"/>
      <c r="AG76" s="190"/>
      <c r="AH76" s="190"/>
      <c r="AI76" s="190"/>
    </row>
    <row r="77" spans="1:35">
      <c r="A77" s="190"/>
      <c r="B77" s="190"/>
      <c r="C77" s="190"/>
      <c r="D77" s="190"/>
      <c r="E77" s="190"/>
      <c r="F77" s="190"/>
      <c r="G77" s="228"/>
      <c r="H77" s="231"/>
      <c r="I77" s="231"/>
      <c r="J77" s="232"/>
      <c r="K77" s="190"/>
      <c r="L77" s="190"/>
      <c r="M77" s="190"/>
      <c r="N77" s="190"/>
      <c r="O77" s="190"/>
      <c r="P77" s="190"/>
      <c r="Q77" s="190"/>
      <c r="R77" s="190"/>
      <c r="S77" s="190"/>
      <c r="T77" s="190"/>
      <c r="U77" s="190"/>
      <c r="V77" s="190"/>
      <c r="W77" s="190"/>
      <c r="X77" s="190"/>
      <c r="Y77" s="190"/>
      <c r="Z77" s="190"/>
      <c r="AA77" s="190"/>
      <c r="AB77" s="190"/>
      <c r="AC77" s="190"/>
      <c r="AD77" s="190"/>
      <c r="AE77" s="190"/>
      <c r="AF77" s="190"/>
      <c r="AG77" s="190"/>
      <c r="AH77" s="190"/>
      <c r="AI77" s="190"/>
    </row>
    <row r="78" spans="1:35">
      <c r="A78" s="190"/>
      <c r="B78" s="190"/>
      <c r="C78" s="190"/>
      <c r="D78" s="190"/>
      <c r="E78" s="190"/>
      <c r="F78" s="190"/>
      <c r="G78" s="228"/>
      <c r="H78" s="233"/>
      <c r="I78" s="233"/>
      <c r="J78" s="235"/>
      <c r="K78" s="190"/>
      <c r="L78" s="190"/>
      <c r="M78" s="190"/>
      <c r="N78" s="190"/>
      <c r="O78" s="190"/>
      <c r="P78" s="190"/>
      <c r="Q78" s="190"/>
      <c r="R78" s="190"/>
      <c r="S78" s="190"/>
      <c r="T78" s="190"/>
      <c r="U78" s="190"/>
      <c r="V78" s="190"/>
      <c r="W78" s="190"/>
      <c r="X78" s="190"/>
      <c r="Y78" s="190"/>
      <c r="Z78" s="190"/>
      <c r="AA78" s="190"/>
      <c r="AB78" s="190"/>
      <c r="AC78" s="190"/>
      <c r="AD78" s="190"/>
      <c r="AE78" s="190"/>
      <c r="AF78" s="190"/>
      <c r="AG78" s="190"/>
      <c r="AH78" s="190"/>
      <c r="AI78" s="190"/>
    </row>
    <row r="79" spans="1:35">
      <c r="A79" s="190"/>
      <c r="B79" s="190"/>
      <c r="C79" s="190"/>
      <c r="D79" s="190"/>
      <c r="E79" s="190"/>
      <c r="F79" s="190"/>
      <c r="G79" s="190"/>
      <c r="H79" s="190"/>
      <c r="I79" s="190"/>
      <c r="J79" s="190"/>
      <c r="K79" s="190"/>
      <c r="L79" s="190"/>
      <c r="M79" s="190"/>
      <c r="N79" s="190"/>
      <c r="O79" s="190"/>
      <c r="P79" s="190"/>
      <c r="Q79" s="190"/>
      <c r="R79" s="190"/>
      <c r="S79" s="190"/>
      <c r="T79" s="190"/>
      <c r="U79" s="190"/>
      <c r="V79" s="190"/>
      <c r="W79" s="190"/>
      <c r="X79" s="190"/>
      <c r="Y79" s="190"/>
      <c r="Z79" s="190"/>
      <c r="AA79" s="190"/>
      <c r="AB79" s="190"/>
      <c r="AC79" s="190"/>
      <c r="AD79" s="190"/>
      <c r="AE79" s="190"/>
      <c r="AF79" s="190"/>
      <c r="AG79" s="190"/>
      <c r="AH79" s="190"/>
      <c r="AI79" s="190"/>
    </row>
    <row r="80" spans="1:35">
      <c r="A80" s="190"/>
      <c r="B80" s="190"/>
      <c r="C80" s="190"/>
      <c r="D80" s="190"/>
      <c r="E80" s="190"/>
      <c r="F80" s="190"/>
      <c r="G80" s="190"/>
      <c r="H80" s="190"/>
      <c r="I80" s="190"/>
      <c r="J80" s="258"/>
      <c r="K80" s="190"/>
      <c r="L80" s="190"/>
      <c r="M80" s="190"/>
      <c r="N80" s="190"/>
      <c r="O80" s="190"/>
      <c r="P80" s="190"/>
      <c r="Q80" s="190"/>
      <c r="R80" s="190"/>
      <c r="S80" s="190"/>
      <c r="T80" s="190"/>
      <c r="U80" s="190"/>
      <c r="V80" s="190"/>
      <c r="W80" s="190"/>
      <c r="X80" s="190"/>
      <c r="Y80" s="190"/>
      <c r="Z80" s="190"/>
      <c r="AA80" s="190"/>
      <c r="AB80" s="190"/>
      <c r="AC80" s="190"/>
      <c r="AD80" s="190"/>
      <c r="AE80" s="190"/>
      <c r="AF80" s="190"/>
      <c r="AG80" s="190"/>
      <c r="AH80" s="190"/>
      <c r="AI80" s="190"/>
    </row>
  </sheetData>
  <mergeCells count="174">
    <mergeCell ref="G5:J5"/>
    <mergeCell ref="G6:J6"/>
    <mergeCell ref="H7:I7"/>
    <mergeCell ref="I8:J8"/>
    <mergeCell ref="B9:J9"/>
    <mergeCell ref="B10:J10"/>
    <mergeCell ref="B11:J11"/>
    <mergeCell ref="C16:C18"/>
    <mergeCell ref="D16:D19"/>
    <mergeCell ref="E16:E19"/>
    <mergeCell ref="F16:F18"/>
    <mergeCell ref="G16:G18"/>
    <mergeCell ref="H16:I19"/>
    <mergeCell ref="J16:J19"/>
    <mergeCell ref="B17:B18"/>
    <mergeCell ref="C20:C21"/>
    <mergeCell ref="D20:D21"/>
    <mergeCell ref="E20:E23"/>
    <mergeCell ref="F20:F21"/>
    <mergeCell ref="G20:G21"/>
    <mergeCell ref="H20:I21"/>
    <mergeCell ref="J20:J23"/>
    <mergeCell ref="B21:B23"/>
    <mergeCell ref="H24:I25"/>
    <mergeCell ref="J24:J27"/>
    <mergeCell ref="B25:B27"/>
    <mergeCell ref="C26:C27"/>
    <mergeCell ref="D26:D27"/>
    <mergeCell ref="F26:F27"/>
    <mergeCell ref="G26:G27"/>
    <mergeCell ref="H26:I27"/>
    <mergeCell ref="C22:C23"/>
    <mergeCell ref="D22:D23"/>
    <mergeCell ref="F22:F23"/>
    <mergeCell ref="G22:G23"/>
    <mergeCell ref="H22:I23"/>
    <mergeCell ref="C24:C25"/>
    <mergeCell ref="D24:D25"/>
    <mergeCell ref="E24:E27"/>
    <mergeCell ref="F24:F25"/>
    <mergeCell ref="G24:G25"/>
    <mergeCell ref="J28:J31"/>
    <mergeCell ref="B29:B31"/>
    <mergeCell ref="C30:C31"/>
    <mergeCell ref="D30:D31"/>
    <mergeCell ref="F30:F31"/>
    <mergeCell ref="G30:G31"/>
    <mergeCell ref="H30:I31"/>
    <mergeCell ref="C28:C29"/>
    <mergeCell ref="D28:D29"/>
    <mergeCell ref="E28:E31"/>
    <mergeCell ref="F28:F29"/>
    <mergeCell ref="G28:G29"/>
    <mergeCell ref="H28:I29"/>
    <mergeCell ref="J32:J35"/>
    <mergeCell ref="B33:B35"/>
    <mergeCell ref="C34:C35"/>
    <mergeCell ref="D34:D35"/>
    <mergeCell ref="F34:F35"/>
    <mergeCell ref="G34:G35"/>
    <mergeCell ref="H34:I35"/>
    <mergeCell ref="C32:C33"/>
    <mergeCell ref="D32:D33"/>
    <mergeCell ref="E32:E35"/>
    <mergeCell ref="F32:F33"/>
    <mergeCell ref="G32:G33"/>
    <mergeCell ref="H32:I33"/>
    <mergeCell ref="J36:J39"/>
    <mergeCell ref="B37:B39"/>
    <mergeCell ref="C38:C39"/>
    <mergeCell ref="D38:D39"/>
    <mergeCell ref="F38:F39"/>
    <mergeCell ref="G38:G39"/>
    <mergeCell ref="H38:I39"/>
    <mergeCell ref="C36:C37"/>
    <mergeCell ref="D36:D37"/>
    <mergeCell ref="E36:E39"/>
    <mergeCell ref="F36:F37"/>
    <mergeCell ref="G36:G37"/>
    <mergeCell ref="H36:I37"/>
    <mergeCell ref="J40:J43"/>
    <mergeCell ref="B41:B43"/>
    <mergeCell ref="C42:C43"/>
    <mergeCell ref="D42:D43"/>
    <mergeCell ref="F42:F43"/>
    <mergeCell ref="G42:G43"/>
    <mergeCell ref="H42:I43"/>
    <mergeCell ref="C40:C41"/>
    <mergeCell ref="D40:D41"/>
    <mergeCell ref="E40:E43"/>
    <mergeCell ref="F40:F41"/>
    <mergeCell ref="G40:G41"/>
    <mergeCell ref="H40:I41"/>
    <mergeCell ref="J44:J47"/>
    <mergeCell ref="B45:B47"/>
    <mergeCell ref="C46:C47"/>
    <mergeCell ref="D46:D47"/>
    <mergeCell ref="F46:F47"/>
    <mergeCell ref="G46:G47"/>
    <mergeCell ref="H46:I47"/>
    <mergeCell ref="C44:C45"/>
    <mergeCell ref="D44:D45"/>
    <mergeCell ref="E44:E47"/>
    <mergeCell ref="F44:F45"/>
    <mergeCell ref="G44:G45"/>
    <mergeCell ref="H44:I45"/>
    <mergeCell ref="J48:J51"/>
    <mergeCell ref="B49:B51"/>
    <mergeCell ref="C50:C51"/>
    <mergeCell ref="D50:D51"/>
    <mergeCell ref="F50:F51"/>
    <mergeCell ref="G50:G51"/>
    <mergeCell ref="H50:I51"/>
    <mergeCell ref="C48:C49"/>
    <mergeCell ref="D48:D49"/>
    <mergeCell ref="E48:E51"/>
    <mergeCell ref="F48:F49"/>
    <mergeCell ref="G48:G49"/>
    <mergeCell ref="H48:I49"/>
    <mergeCell ref="J52:J55"/>
    <mergeCell ref="B53:B55"/>
    <mergeCell ref="C54:C55"/>
    <mergeCell ref="D54:D55"/>
    <mergeCell ref="F54:F55"/>
    <mergeCell ref="G54:G55"/>
    <mergeCell ref="H54:I55"/>
    <mergeCell ref="C52:C53"/>
    <mergeCell ref="D52:D53"/>
    <mergeCell ref="E52:E55"/>
    <mergeCell ref="F52:F53"/>
    <mergeCell ref="G52:G53"/>
    <mergeCell ref="H52:I53"/>
    <mergeCell ref="D60:D61"/>
    <mergeCell ref="E60:E63"/>
    <mergeCell ref="F60:F61"/>
    <mergeCell ref="G60:G61"/>
    <mergeCell ref="H60:I61"/>
    <mergeCell ref="J56:J59"/>
    <mergeCell ref="B57:B59"/>
    <mergeCell ref="C58:C59"/>
    <mergeCell ref="D58:D59"/>
    <mergeCell ref="F58:F59"/>
    <mergeCell ref="G58:G59"/>
    <mergeCell ref="H58:I59"/>
    <mergeCell ref="C56:C57"/>
    <mergeCell ref="D56:D57"/>
    <mergeCell ref="E56:E59"/>
    <mergeCell ref="F56:F57"/>
    <mergeCell ref="G56:G57"/>
    <mergeCell ref="H56:I57"/>
    <mergeCell ref="D68:E68"/>
    <mergeCell ref="B69:J69"/>
    <mergeCell ref="I3:J3"/>
    <mergeCell ref="J64:J67"/>
    <mergeCell ref="B65:B67"/>
    <mergeCell ref="C66:C67"/>
    <mergeCell ref="D66:D67"/>
    <mergeCell ref="F66:F67"/>
    <mergeCell ref="G66:G67"/>
    <mergeCell ref="H66:I67"/>
    <mergeCell ref="C64:C65"/>
    <mergeCell ref="D64:D65"/>
    <mergeCell ref="E64:E67"/>
    <mergeCell ref="F64:F65"/>
    <mergeCell ref="G64:G65"/>
    <mergeCell ref="H64:I65"/>
    <mergeCell ref="J60:J63"/>
    <mergeCell ref="B61:B63"/>
    <mergeCell ref="C62:C63"/>
    <mergeCell ref="D62:D63"/>
    <mergeCell ref="F62:F63"/>
    <mergeCell ref="G62:G63"/>
    <mergeCell ref="H62:I63"/>
    <mergeCell ref="C60:C61"/>
  </mergeCells>
  <phoneticPr fontId="3"/>
  <printOptions horizontalCentered="1"/>
  <pageMargins left="0.70866141732283472" right="0.70866141732283472" top="0.74803149606299213" bottom="0.35433070866141736" header="0.31496062992125984" footer="0.31496062992125984"/>
  <pageSetup paperSize="9" scale="6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7"/>
  <sheetViews>
    <sheetView view="pageBreakPreview" topLeftCell="A16" zoomScaleNormal="100" zoomScaleSheetLayoutView="100" workbookViewId="0">
      <selection activeCell="G22" sqref="G22"/>
    </sheetView>
  </sheetViews>
  <sheetFormatPr defaultColWidth="9" defaultRowHeight="13.5"/>
  <cols>
    <col min="1" max="1" width="3.875" style="1" customWidth="1"/>
    <col min="2" max="2" width="18.625" style="1" customWidth="1"/>
    <col min="3" max="6" width="15.625" style="1" customWidth="1"/>
    <col min="7" max="16384" width="9" style="1"/>
  </cols>
  <sheetData>
    <row r="1" spans="1:7">
      <c r="A1" s="307" t="s">
        <v>242</v>
      </c>
      <c r="B1" s="307"/>
      <c r="C1" s="46"/>
      <c r="D1" s="46"/>
      <c r="E1" s="46"/>
      <c r="F1" s="137" t="str">
        <f>check!$C$6</f>
        <v>00K-00S-01-20</v>
      </c>
    </row>
    <row r="2" spans="1:7">
      <c r="A2" s="46"/>
      <c r="B2" s="46"/>
      <c r="C2" s="46"/>
      <c r="D2" s="46"/>
      <c r="E2" s="46"/>
      <c r="F2" s="137" t="s">
        <v>138</v>
      </c>
      <c r="G2" s="43"/>
    </row>
    <row r="3" spans="1:7" ht="17.25">
      <c r="A3" s="308" t="s">
        <v>100</v>
      </c>
      <c r="B3" s="308"/>
      <c r="C3" s="308"/>
      <c r="D3" s="308"/>
      <c r="E3" s="308"/>
      <c r="F3" s="308"/>
      <c r="G3" s="44"/>
    </row>
    <row r="4" spans="1:7" ht="14.25" customHeight="1">
      <c r="A4" s="309" t="str">
        <f>"事業名："&amp;check!$C$7</f>
        <v>事業名：○○○○～○○○○○～</v>
      </c>
      <c r="B4" s="310"/>
      <c r="C4" s="310"/>
      <c r="D4" s="310"/>
      <c r="E4" s="310"/>
      <c r="F4" s="310"/>
    </row>
    <row r="5" spans="1:7" ht="14.25">
      <c r="A5" s="46"/>
      <c r="B5" s="149"/>
      <c r="C5" s="46"/>
      <c r="D5" s="46"/>
      <c r="E5" s="46"/>
      <c r="F5" s="46"/>
    </row>
    <row r="6" spans="1:7" ht="14.25">
      <c r="A6" s="46" t="s">
        <v>243</v>
      </c>
      <c r="B6" s="149"/>
      <c r="C6" s="46"/>
      <c r="D6" s="46"/>
      <c r="E6" s="46"/>
      <c r="F6" s="46"/>
    </row>
    <row r="7" spans="1:7" ht="14.25">
      <c r="A7" s="46" t="s">
        <v>90</v>
      </c>
      <c r="B7" s="149"/>
      <c r="C7" s="46"/>
      <c r="D7" s="46"/>
      <c r="E7" s="46"/>
      <c r="F7" s="46"/>
    </row>
    <row r="8" spans="1:7" ht="14.25">
      <c r="A8" s="46"/>
      <c r="B8" s="149"/>
      <c r="C8" s="46"/>
      <c r="D8" s="46"/>
      <c r="E8" s="46"/>
      <c r="F8" s="137" t="str">
        <f>check!$C$4&amp;"　"&amp;check!$C$5</f>
        <v>○○委員会　○○　○○</v>
      </c>
    </row>
    <row r="9" spans="1:7" ht="14.25" thickBot="1">
      <c r="A9" s="46"/>
      <c r="B9" s="46"/>
      <c r="C9" s="46"/>
      <c r="D9" s="46"/>
      <c r="E9" s="46"/>
      <c r="F9" s="137" t="s">
        <v>56</v>
      </c>
    </row>
    <row r="10" spans="1:7" ht="20.100000000000001" customHeight="1">
      <c r="A10" s="150"/>
      <c r="B10" s="155" t="s">
        <v>20</v>
      </c>
      <c r="C10" s="156" t="s">
        <v>337</v>
      </c>
      <c r="D10" s="151" t="s">
        <v>33</v>
      </c>
      <c r="E10" s="151" t="s">
        <v>34</v>
      </c>
      <c r="F10" s="157" t="s">
        <v>236</v>
      </c>
    </row>
    <row r="11" spans="1:7" ht="20.100000000000001" customHeight="1">
      <c r="A11" s="152"/>
      <c r="B11" s="18" t="s">
        <v>25</v>
      </c>
      <c r="C11" s="31"/>
      <c r="D11" s="31"/>
      <c r="E11" s="31"/>
      <c r="F11" s="97"/>
    </row>
    <row r="12" spans="1:7" ht="20.100000000000001" customHeight="1">
      <c r="A12" s="139">
        <v>1</v>
      </c>
      <c r="B12" s="17" t="s">
        <v>141</v>
      </c>
      <c r="C12" s="111">
        <f>様式02・03!M5</f>
        <v>575000</v>
      </c>
      <c r="D12" s="111"/>
      <c r="E12" s="111"/>
      <c r="F12" s="113"/>
    </row>
    <row r="13" spans="1:7" ht="20.100000000000001" customHeight="1">
      <c r="A13" s="139">
        <v>2</v>
      </c>
      <c r="B13" s="18" t="s">
        <v>140</v>
      </c>
      <c r="C13" s="111">
        <f>様式02・03!M7</f>
        <v>0</v>
      </c>
      <c r="D13" s="111"/>
      <c r="E13" s="111"/>
      <c r="F13" s="113"/>
    </row>
    <row r="14" spans="1:7" ht="20.100000000000001" customHeight="1">
      <c r="A14" s="139">
        <v>3</v>
      </c>
      <c r="B14" s="18" t="s">
        <v>142</v>
      </c>
      <c r="C14" s="111">
        <f>様式02・03!M9</f>
        <v>0</v>
      </c>
      <c r="D14" s="111"/>
      <c r="E14" s="111"/>
      <c r="F14" s="113"/>
    </row>
    <row r="15" spans="1:7" ht="20.100000000000001" customHeight="1">
      <c r="A15" s="139">
        <v>4</v>
      </c>
      <c r="B15" s="18" t="s">
        <v>143</v>
      </c>
      <c r="C15" s="111">
        <f>様式02・03!M11</f>
        <v>0</v>
      </c>
      <c r="D15" s="111"/>
      <c r="E15" s="111"/>
      <c r="F15" s="113"/>
    </row>
    <row r="16" spans="1:7" ht="20.100000000000001" customHeight="1">
      <c r="A16" s="139">
        <v>5</v>
      </c>
      <c r="B16" s="18" t="s">
        <v>144</v>
      </c>
      <c r="C16" s="111">
        <f>様式02・03!M13</f>
        <v>0</v>
      </c>
      <c r="D16" s="111"/>
      <c r="E16" s="111"/>
      <c r="F16" s="113"/>
    </row>
    <row r="17" spans="1:8" ht="20.100000000000001" customHeight="1">
      <c r="A17" s="139">
        <v>6</v>
      </c>
      <c r="B17" s="18" t="s">
        <v>145</v>
      </c>
      <c r="C17" s="111">
        <f>様式02・03!M15</f>
        <v>0</v>
      </c>
      <c r="D17" s="111"/>
      <c r="E17" s="111"/>
      <c r="F17" s="113"/>
    </row>
    <row r="18" spans="1:8" ht="20.100000000000001" customHeight="1">
      <c r="A18" s="139">
        <v>7</v>
      </c>
      <c r="B18" s="18" t="s">
        <v>146</v>
      </c>
      <c r="C18" s="111">
        <f>様式02・03!M17</f>
        <v>0</v>
      </c>
      <c r="D18" s="111"/>
      <c r="E18" s="111"/>
      <c r="F18" s="113"/>
    </row>
    <row r="19" spans="1:8" ht="20.100000000000001" customHeight="1">
      <c r="A19" s="139">
        <v>8</v>
      </c>
      <c r="B19" s="18" t="s">
        <v>36</v>
      </c>
      <c r="C19" s="111">
        <f>様式02・03!M19</f>
        <v>0</v>
      </c>
      <c r="D19" s="111"/>
      <c r="E19" s="111"/>
      <c r="F19" s="113"/>
    </row>
    <row r="20" spans="1:8" ht="20.100000000000001" customHeight="1">
      <c r="A20" s="139">
        <v>9</v>
      </c>
      <c r="B20" s="18" t="s">
        <v>147</v>
      </c>
      <c r="C20" s="111">
        <f>様式02・03!M21</f>
        <v>0</v>
      </c>
      <c r="D20" s="111"/>
      <c r="E20" s="111"/>
      <c r="F20" s="113"/>
    </row>
    <row r="21" spans="1:8" ht="20.100000000000001" customHeight="1">
      <c r="A21" s="139">
        <v>10</v>
      </c>
      <c r="B21" s="18" t="s">
        <v>148</v>
      </c>
      <c r="C21" s="111">
        <f>様式02・03!M23</f>
        <v>0</v>
      </c>
      <c r="D21" s="111"/>
      <c r="E21" s="111"/>
      <c r="F21" s="113"/>
    </row>
    <row r="22" spans="1:8" ht="20.100000000000001" customHeight="1">
      <c r="A22" s="139"/>
      <c r="B22" s="18" t="s">
        <v>37</v>
      </c>
      <c r="C22" s="111">
        <f>SUM(C12:C21)</f>
        <v>575000</v>
      </c>
      <c r="D22" s="111">
        <f>SUM(D12:D21)</f>
        <v>0</v>
      </c>
      <c r="E22" s="111">
        <f>SUM(E12:E21)</f>
        <v>0</v>
      </c>
      <c r="F22" s="113"/>
    </row>
    <row r="23" spans="1:8" ht="20.100000000000001" customHeight="1">
      <c r="A23" s="139"/>
      <c r="B23" s="18" t="s">
        <v>38</v>
      </c>
      <c r="C23" s="111"/>
      <c r="D23" s="111"/>
      <c r="E23" s="111"/>
      <c r="F23" s="113"/>
    </row>
    <row r="24" spans="1:8" ht="20.100000000000001" customHeight="1">
      <c r="A24" s="139">
        <v>1</v>
      </c>
      <c r="B24" s="18" t="s">
        <v>39</v>
      </c>
      <c r="C24" s="111">
        <f>様式02・03!M37</f>
        <v>550000</v>
      </c>
      <c r="D24" s="111"/>
      <c r="E24" s="111"/>
      <c r="F24" s="113"/>
    </row>
    <row r="25" spans="1:8" ht="20.100000000000001" customHeight="1">
      <c r="A25" s="139">
        <v>2</v>
      </c>
      <c r="B25" s="18" t="s">
        <v>62</v>
      </c>
      <c r="C25" s="111">
        <f>様式02・03!M44</f>
        <v>0</v>
      </c>
      <c r="D25" s="111"/>
      <c r="E25" s="111"/>
      <c r="F25" s="113"/>
    </row>
    <row r="26" spans="1:8" ht="20.100000000000001" customHeight="1">
      <c r="A26" s="139">
        <v>3</v>
      </c>
      <c r="B26" s="186" t="s">
        <v>40</v>
      </c>
      <c r="C26" s="183">
        <f>様式02・03!M51</f>
        <v>0</v>
      </c>
      <c r="D26" s="183"/>
      <c r="E26" s="183"/>
      <c r="F26" s="295"/>
      <c r="G26" s="19"/>
      <c r="H26" s="19"/>
    </row>
    <row r="27" spans="1:8" ht="20.100000000000001" customHeight="1">
      <c r="A27" s="139">
        <v>4</v>
      </c>
      <c r="B27" s="186" t="s">
        <v>41</v>
      </c>
      <c r="C27" s="183">
        <f>様式02・03!M58</f>
        <v>0</v>
      </c>
      <c r="D27" s="183"/>
      <c r="E27" s="183"/>
      <c r="F27" s="295"/>
      <c r="G27" s="296"/>
      <c r="H27" s="19"/>
    </row>
    <row r="28" spans="1:8" ht="20.100000000000001" customHeight="1">
      <c r="A28" s="139">
        <v>5</v>
      </c>
      <c r="B28" s="290" t="s">
        <v>42</v>
      </c>
      <c r="C28" s="291">
        <f>様式02・03!M65</f>
        <v>0</v>
      </c>
      <c r="D28" s="291"/>
      <c r="E28" s="291"/>
      <c r="F28" s="292"/>
    </row>
    <row r="29" spans="1:8" ht="20.100000000000001" customHeight="1">
      <c r="A29" s="139">
        <v>6</v>
      </c>
      <c r="B29" s="18" t="s">
        <v>43</v>
      </c>
      <c r="C29" s="111">
        <f>様式02・03!M72</f>
        <v>0</v>
      </c>
      <c r="D29" s="111"/>
      <c r="E29" s="111"/>
      <c r="F29" s="113"/>
    </row>
    <row r="30" spans="1:8" ht="20.100000000000001" customHeight="1">
      <c r="A30" s="139">
        <v>7</v>
      </c>
      <c r="B30" s="18" t="s">
        <v>44</v>
      </c>
      <c r="C30" s="111">
        <f>様式02・03!M79</f>
        <v>0</v>
      </c>
      <c r="D30" s="111"/>
      <c r="E30" s="111"/>
      <c r="F30" s="113"/>
    </row>
    <row r="31" spans="1:8" ht="20.100000000000001" customHeight="1">
      <c r="A31" s="139">
        <v>8</v>
      </c>
      <c r="B31" s="18" t="s">
        <v>45</v>
      </c>
      <c r="C31" s="111">
        <f>様式02・03!M86</f>
        <v>0</v>
      </c>
      <c r="D31" s="111"/>
      <c r="E31" s="111"/>
      <c r="F31" s="113"/>
    </row>
    <row r="32" spans="1:8" ht="20.100000000000001" customHeight="1">
      <c r="A32" s="139">
        <v>9</v>
      </c>
      <c r="B32" s="18" t="s">
        <v>46</v>
      </c>
      <c r="C32" s="111">
        <f>様式02・03!M93</f>
        <v>0</v>
      </c>
      <c r="D32" s="111"/>
      <c r="E32" s="111"/>
      <c r="F32" s="113"/>
    </row>
    <row r="33" spans="1:6" ht="20.100000000000001" customHeight="1">
      <c r="A33" s="139">
        <v>10</v>
      </c>
      <c r="B33" s="18" t="s">
        <v>47</v>
      </c>
      <c r="C33" s="111">
        <f>様式02・03!M100</f>
        <v>0</v>
      </c>
      <c r="D33" s="111"/>
      <c r="E33" s="111"/>
      <c r="F33" s="113"/>
    </row>
    <row r="34" spans="1:6" ht="20.100000000000001" customHeight="1">
      <c r="A34" s="139">
        <v>11</v>
      </c>
      <c r="B34" s="18" t="s">
        <v>63</v>
      </c>
      <c r="C34" s="111">
        <f>様式02・03!M107</f>
        <v>0</v>
      </c>
      <c r="D34" s="111"/>
      <c r="E34" s="111"/>
      <c r="F34" s="113"/>
    </row>
    <row r="35" spans="1:6" ht="20.100000000000001" customHeight="1">
      <c r="A35" s="139">
        <v>12</v>
      </c>
      <c r="B35" s="18" t="s">
        <v>49</v>
      </c>
      <c r="C35" s="111">
        <f>様式02・03!M114</f>
        <v>0</v>
      </c>
      <c r="D35" s="111"/>
      <c r="E35" s="111"/>
      <c r="F35" s="113"/>
    </row>
    <row r="36" spans="1:6" ht="20.100000000000001" customHeight="1">
      <c r="A36" s="139">
        <v>13</v>
      </c>
      <c r="B36" s="18" t="s">
        <v>50</v>
      </c>
      <c r="C36" s="111">
        <f>様式02・03!M121</f>
        <v>0</v>
      </c>
      <c r="D36" s="111"/>
      <c r="E36" s="111"/>
      <c r="F36" s="113"/>
    </row>
    <row r="37" spans="1:6" ht="20.100000000000001" customHeight="1">
      <c r="A37" s="139">
        <v>14</v>
      </c>
      <c r="B37" s="18" t="s">
        <v>51</v>
      </c>
      <c r="C37" s="111">
        <f>様式02・03!M128</f>
        <v>0</v>
      </c>
      <c r="D37" s="111"/>
      <c r="E37" s="111"/>
      <c r="F37" s="113"/>
    </row>
    <row r="38" spans="1:6" ht="20.100000000000001" customHeight="1">
      <c r="A38" s="139">
        <v>15</v>
      </c>
      <c r="B38" s="18" t="s">
        <v>64</v>
      </c>
      <c r="C38" s="111">
        <f>様式02・03!M135</f>
        <v>0</v>
      </c>
      <c r="D38" s="111"/>
      <c r="E38" s="111"/>
      <c r="F38" s="113"/>
    </row>
    <row r="39" spans="1:6" ht="20.100000000000001" customHeight="1">
      <c r="A39" s="139">
        <v>16</v>
      </c>
      <c r="B39" s="18" t="s">
        <v>52</v>
      </c>
      <c r="C39" s="111">
        <f>様式02・03!M142</f>
        <v>0</v>
      </c>
      <c r="D39" s="111"/>
      <c r="E39" s="111"/>
      <c r="F39" s="113"/>
    </row>
    <row r="40" spans="1:6" ht="20.100000000000001" customHeight="1">
      <c r="A40" s="139">
        <v>17</v>
      </c>
      <c r="B40" s="18" t="s">
        <v>53</v>
      </c>
      <c r="C40" s="111">
        <f>様式02・03!M143</f>
        <v>25000</v>
      </c>
      <c r="D40" s="111"/>
      <c r="E40" s="112"/>
      <c r="F40" s="113"/>
    </row>
    <row r="41" spans="1:6" ht="20.100000000000001" customHeight="1">
      <c r="A41" s="152"/>
      <c r="B41" s="18" t="s">
        <v>54</v>
      </c>
      <c r="C41" s="111">
        <f>SUM(C24:C40)</f>
        <v>575000</v>
      </c>
      <c r="D41" s="111">
        <f>SUM(D24:D40)</f>
        <v>0</v>
      </c>
      <c r="E41" s="111">
        <f>SUM(E24:E40)</f>
        <v>0</v>
      </c>
      <c r="F41" s="113"/>
    </row>
    <row r="42" spans="1:6" ht="20.100000000000001" customHeight="1" thickBot="1">
      <c r="A42" s="153"/>
      <c r="B42" s="98" t="s">
        <v>55</v>
      </c>
      <c r="C42" s="115">
        <f>C22-C41</f>
        <v>0</v>
      </c>
      <c r="D42" s="115">
        <f t="shared" ref="D42:E42" si="0">D22-D41</f>
        <v>0</v>
      </c>
      <c r="E42" s="115">
        <f t="shared" si="0"/>
        <v>0</v>
      </c>
      <c r="F42" s="114"/>
    </row>
    <row r="43" spans="1:6" ht="15" customHeight="1">
      <c r="A43" s="50"/>
      <c r="B43" s="51"/>
      <c r="C43" s="50"/>
      <c r="D43" s="50"/>
      <c r="E43" s="50"/>
      <c r="F43" s="50"/>
    </row>
    <row r="44" spans="1:6" ht="15" customHeight="1">
      <c r="A44" s="50"/>
      <c r="B44" s="51"/>
      <c r="C44" s="50"/>
      <c r="D44" s="50"/>
      <c r="E44" s="50"/>
      <c r="F44" s="50"/>
    </row>
    <row r="45" spans="1:6">
      <c r="A45" s="45"/>
      <c r="B45" s="45"/>
      <c r="C45" s="45"/>
      <c r="D45" s="45"/>
      <c r="E45" s="45"/>
      <c r="F45" s="45"/>
    </row>
    <row r="46" spans="1:6">
      <c r="A46" s="45"/>
      <c r="B46" s="45"/>
      <c r="C46" s="45"/>
      <c r="D46" s="45"/>
      <c r="E46" s="45"/>
      <c r="F46" s="45"/>
    </row>
    <row r="47" spans="1:6">
      <c r="A47" s="45"/>
      <c r="B47" s="45"/>
      <c r="C47" s="45"/>
      <c r="D47" s="45"/>
      <c r="E47" s="45"/>
      <c r="F47" s="45"/>
    </row>
  </sheetData>
  <mergeCells count="3">
    <mergeCell ref="A1:B1"/>
    <mergeCell ref="A3:F3"/>
    <mergeCell ref="A4:F4"/>
  </mergeCells>
  <phoneticPr fontId="3"/>
  <printOptions horizontalCentered="1"/>
  <pageMargins left="0.25" right="0.25" top="0.76" bottom="0.39" header="0.3" footer="0.3"/>
  <pageSetup paperSize="9" scale="97" orientation="portrait" r:id="rId1"/>
  <headerFooter alignWithMargins="0"/>
  <drawing r:id="rId2"/>
  <extLst>
    <ext xmlns:mx="http://schemas.microsoft.com/office/mac/excel/2008/main" uri="{64002731-A6B0-56B0-2670-7721B7C09600}">
      <mx:PLV Mode="0" OnePage="0" WScale="0"/>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H43"/>
  <sheetViews>
    <sheetView view="pageBreakPreview" zoomScaleSheetLayoutView="100" workbookViewId="0">
      <selection activeCell="AS22" sqref="AS22"/>
    </sheetView>
  </sheetViews>
  <sheetFormatPr defaultColWidth="2.625" defaultRowHeight="16.5" customHeight="1"/>
  <cols>
    <col min="1" max="7" width="2.5" style="8" customWidth="1"/>
    <col min="8" max="8" width="2.125" style="8" customWidth="1"/>
    <col min="9" max="34" width="2.5" style="8" customWidth="1"/>
    <col min="35" max="16384" width="2.625" style="8"/>
  </cols>
  <sheetData>
    <row r="1" spans="1:34" ht="16.5" customHeight="1">
      <c r="AH1" s="29" t="str">
        <f>check!$C$6</f>
        <v>00K-00S-01-20</v>
      </c>
    </row>
    <row r="2" spans="1:34" ht="16.5" customHeight="1">
      <c r="AH2" s="29" t="s">
        <v>230</v>
      </c>
    </row>
    <row r="3" spans="1:34" ht="18" customHeight="1">
      <c r="A3" s="9" t="s">
        <v>137</v>
      </c>
    </row>
    <row r="4" spans="1:34" ht="18" customHeight="1">
      <c r="W4" s="10" t="s">
        <v>324</v>
      </c>
      <c r="X4" s="11"/>
      <c r="Z4" s="11"/>
      <c r="AA4" s="11"/>
      <c r="AB4" s="11"/>
      <c r="AC4" s="11"/>
    </row>
    <row r="5" spans="1:34" ht="13.5">
      <c r="A5" s="594" t="s">
        <v>223</v>
      </c>
      <c r="B5" s="594"/>
      <c r="C5" s="594"/>
      <c r="D5" s="594"/>
      <c r="E5" s="609" t="s">
        <v>392</v>
      </c>
      <c r="F5" s="610"/>
      <c r="G5" s="610"/>
      <c r="H5" s="610"/>
      <c r="I5" s="594" t="s">
        <v>224</v>
      </c>
      <c r="J5" s="594"/>
      <c r="K5" s="594"/>
      <c r="L5" s="594"/>
      <c r="M5" s="594" t="s">
        <v>231</v>
      </c>
      <c r="N5" s="594"/>
      <c r="O5" s="594"/>
      <c r="P5" s="594"/>
      <c r="Q5" s="12"/>
      <c r="R5" s="12"/>
      <c r="S5" s="12"/>
      <c r="T5" s="12"/>
    </row>
    <row r="6" spans="1:34" ht="18" customHeight="1">
      <c r="A6" s="594"/>
      <c r="B6" s="594"/>
      <c r="C6" s="594"/>
      <c r="D6" s="594"/>
      <c r="E6" s="594"/>
      <c r="F6" s="594"/>
      <c r="G6" s="594"/>
      <c r="H6" s="594"/>
      <c r="I6" s="594"/>
      <c r="J6" s="594"/>
      <c r="K6" s="594"/>
      <c r="L6" s="594"/>
      <c r="M6" s="594"/>
      <c r="N6" s="594"/>
      <c r="O6" s="594"/>
      <c r="P6" s="594"/>
      <c r="Q6" s="12"/>
      <c r="R6" s="12"/>
      <c r="S6" s="12"/>
      <c r="T6" s="12"/>
      <c r="W6" s="594" t="s">
        <v>29</v>
      </c>
      <c r="X6" s="594"/>
      <c r="Y6" s="594"/>
      <c r="Z6" s="594"/>
      <c r="AA6" s="594"/>
      <c r="AB6" s="594"/>
      <c r="AC6" s="594" t="s">
        <v>232</v>
      </c>
      <c r="AD6" s="594"/>
      <c r="AE6" s="594"/>
      <c r="AF6" s="594"/>
      <c r="AG6" s="594"/>
      <c r="AH6" s="594"/>
    </row>
    <row r="7" spans="1:34" ht="18" customHeight="1">
      <c r="A7" s="594"/>
      <c r="B7" s="594"/>
      <c r="C7" s="594"/>
      <c r="D7" s="594"/>
      <c r="E7" s="594"/>
      <c r="F7" s="594"/>
      <c r="G7" s="594"/>
      <c r="H7" s="594"/>
      <c r="I7" s="594"/>
      <c r="J7" s="594"/>
      <c r="K7" s="594"/>
      <c r="L7" s="594"/>
      <c r="M7" s="594"/>
      <c r="N7" s="594"/>
      <c r="O7" s="594"/>
      <c r="P7" s="594"/>
      <c r="Q7" s="12"/>
      <c r="R7" s="12"/>
      <c r="S7" s="12"/>
      <c r="T7" s="12"/>
      <c r="W7" s="594" t="s">
        <v>233</v>
      </c>
      <c r="X7" s="594"/>
      <c r="Y7" s="594"/>
      <c r="Z7" s="594"/>
      <c r="AA7" s="594"/>
      <c r="AB7" s="594"/>
      <c r="AC7" s="594" t="s">
        <v>233</v>
      </c>
      <c r="AD7" s="594"/>
      <c r="AE7" s="594"/>
      <c r="AF7" s="594"/>
      <c r="AG7" s="594"/>
      <c r="AH7" s="594"/>
    </row>
    <row r="8" spans="1:34" ht="18" customHeight="1">
      <c r="A8" s="594"/>
      <c r="B8" s="594"/>
      <c r="C8" s="594"/>
      <c r="D8" s="594"/>
      <c r="E8" s="594"/>
      <c r="F8" s="594"/>
      <c r="G8" s="594"/>
      <c r="H8" s="594"/>
      <c r="I8" s="594"/>
      <c r="J8" s="594"/>
      <c r="K8" s="594"/>
      <c r="L8" s="594"/>
      <c r="M8" s="594"/>
      <c r="N8" s="594"/>
      <c r="O8" s="594"/>
      <c r="P8" s="594"/>
      <c r="Q8" s="12"/>
      <c r="R8" s="12"/>
      <c r="S8" s="12"/>
      <c r="T8" s="12"/>
      <c r="W8" s="594" t="s">
        <v>233</v>
      </c>
      <c r="X8" s="594"/>
      <c r="Y8" s="594"/>
      <c r="Z8" s="594"/>
      <c r="AA8" s="594"/>
      <c r="AB8" s="594"/>
      <c r="AC8" s="594" t="s">
        <v>233</v>
      </c>
      <c r="AD8" s="594"/>
      <c r="AE8" s="594"/>
      <c r="AF8" s="594"/>
      <c r="AG8" s="594"/>
      <c r="AH8" s="594"/>
    </row>
    <row r="9" spans="1:34" ht="18" customHeight="1" thickBot="1"/>
    <row r="10" spans="1:34" ht="16.5" customHeight="1">
      <c r="A10" s="595" t="s">
        <v>88</v>
      </c>
      <c r="B10" s="596"/>
      <c r="C10" s="596"/>
      <c r="D10" s="596"/>
      <c r="E10" s="596"/>
      <c r="F10" s="596"/>
      <c r="G10" s="596"/>
      <c r="H10" s="596"/>
      <c r="I10" s="596"/>
      <c r="J10" s="596"/>
      <c r="K10" s="596"/>
      <c r="L10" s="596"/>
      <c r="M10" s="596"/>
      <c r="N10" s="596"/>
      <c r="O10" s="596"/>
      <c r="P10" s="596"/>
      <c r="Q10" s="596"/>
      <c r="R10" s="596"/>
      <c r="S10" s="596"/>
      <c r="T10" s="596"/>
      <c r="U10" s="596"/>
      <c r="V10" s="596"/>
      <c r="W10" s="597"/>
      <c r="X10" s="601"/>
      <c r="Y10" s="596"/>
      <c r="Z10" s="597"/>
      <c r="AA10" s="603"/>
      <c r="AB10" s="601"/>
      <c r="AC10" s="603" t="s">
        <v>77</v>
      </c>
      <c r="AD10" s="601" t="s">
        <v>77</v>
      </c>
      <c r="AE10" s="607" t="s">
        <v>88</v>
      </c>
      <c r="AF10" s="603" t="s">
        <v>88</v>
      </c>
      <c r="AG10" s="603" t="s">
        <v>88</v>
      </c>
      <c r="AH10" s="605" t="s">
        <v>89</v>
      </c>
    </row>
    <row r="11" spans="1:34" ht="16.5" customHeight="1">
      <c r="A11" s="598"/>
      <c r="B11" s="599"/>
      <c r="C11" s="599"/>
      <c r="D11" s="599"/>
      <c r="E11" s="599"/>
      <c r="F11" s="599"/>
      <c r="G11" s="599"/>
      <c r="H11" s="599"/>
      <c r="I11" s="599"/>
      <c r="J11" s="599"/>
      <c r="K11" s="599"/>
      <c r="L11" s="599"/>
      <c r="M11" s="599"/>
      <c r="N11" s="599"/>
      <c r="O11" s="599"/>
      <c r="P11" s="599"/>
      <c r="Q11" s="599"/>
      <c r="R11" s="599"/>
      <c r="S11" s="599"/>
      <c r="T11" s="599"/>
      <c r="U11" s="599"/>
      <c r="V11" s="599"/>
      <c r="W11" s="600"/>
      <c r="X11" s="602"/>
      <c r="Y11" s="599"/>
      <c r="Z11" s="600"/>
      <c r="AA11" s="604"/>
      <c r="AB11" s="602"/>
      <c r="AC11" s="604"/>
      <c r="AD11" s="602"/>
      <c r="AE11" s="608"/>
      <c r="AF11" s="604"/>
      <c r="AG11" s="604"/>
      <c r="AH11" s="606"/>
    </row>
    <row r="12" spans="1:34" ht="16.5" customHeight="1">
      <c r="A12" s="584" t="s">
        <v>234</v>
      </c>
      <c r="B12" s="584"/>
      <c r="C12" s="584"/>
      <c r="D12" s="584"/>
      <c r="E12" s="584"/>
      <c r="F12" s="584"/>
      <c r="G12" s="584"/>
      <c r="H12" s="584"/>
      <c r="I12" s="584"/>
      <c r="J12" s="584"/>
      <c r="K12" s="584"/>
      <c r="L12" s="584"/>
      <c r="M12" s="584"/>
      <c r="N12" s="584"/>
      <c r="O12" s="584"/>
      <c r="P12" s="584"/>
      <c r="Q12" s="584"/>
      <c r="R12" s="584"/>
      <c r="S12" s="584"/>
      <c r="T12" s="584"/>
      <c r="U12" s="584"/>
      <c r="V12" s="584"/>
      <c r="W12" s="584"/>
      <c r="X12" s="584"/>
      <c r="Y12" s="584"/>
      <c r="Z12" s="584"/>
      <c r="AA12" s="584"/>
      <c r="AB12" s="584"/>
      <c r="AC12" s="584"/>
      <c r="AD12" s="584"/>
      <c r="AE12" s="584"/>
      <c r="AF12" s="584"/>
      <c r="AG12" s="584"/>
      <c r="AH12" s="584"/>
    </row>
    <row r="13" spans="1:34" ht="18" customHeight="1">
      <c r="A13" s="584"/>
      <c r="B13" s="584"/>
      <c r="C13" s="584"/>
      <c r="D13" s="584"/>
      <c r="E13" s="584"/>
      <c r="F13" s="584"/>
      <c r="G13" s="584"/>
      <c r="H13" s="584"/>
      <c r="I13" s="584"/>
      <c r="J13" s="584"/>
      <c r="K13" s="584"/>
      <c r="L13" s="584"/>
      <c r="M13" s="584"/>
      <c r="N13" s="584"/>
      <c r="O13" s="584"/>
      <c r="P13" s="584"/>
      <c r="Q13" s="584"/>
      <c r="R13" s="584"/>
      <c r="S13" s="584"/>
      <c r="T13" s="584"/>
      <c r="U13" s="584"/>
      <c r="V13" s="584"/>
      <c r="W13" s="584"/>
      <c r="X13" s="584"/>
      <c r="Y13" s="584"/>
      <c r="Z13" s="584"/>
      <c r="AA13" s="584"/>
      <c r="AB13" s="584"/>
      <c r="AC13" s="584"/>
      <c r="AD13" s="584"/>
      <c r="AE13" s="584"/>
      <c r="AF13" s="584"/>
      <c r="AG13" s="584"/>
      <c r="AH13" s="584"/>
    </row>
    <row r="14" spans="1:34" ht="18" customHeight="1">
      <c r="A14" s="584"/>
      <c r="B14" s="584"/>
      <c r="C14" s="584"/>
      <c r="D14" s="584"/>
      <c r="E14" s="584"/>
      <c r="F14" s="584"/>
      <c r="G14" s="584"/>
      <c r="H14" s="584"/>
      <c r="I14" s="584"/>
      <c r="J14" s="584"/>
      <c r="K14" s="584"/>
      <c r="L14" s="584"/>
      <c r="M14" s="584"/>
      <c r="N14" s="584"/>
      <c r="O14" s="584"/>
      <c r="P14" s="584"/>
      <c r="Q14" s="584"/>
      <c r="R14" s="584"/>
      <c r="S14" s="584"/>
      <c r="T14" s="584"/>
      <c r="U14" s="584"/>
      <c r="V14" s="584"/>
      <c r="W14" s="584"/>
      <c r="X14" s="584"/>
      <c r="Y14" s="584"/>
      <c r="Z14" s="584"/>
      <c r="AA14" s="584"/>
      <c r="AB14" s="584"/>
      <c r="AC14" s="584"/>
      <c r="AD14" s="584"/>
      <c r="AE14" s="584"/>
      <c r="AF14" s="584"/>
      <c r="AG14" s="584"/>
      <c r="AH14" s="584"/>
    </row>
    <row r="15" spans="1:34" ht="18" customHeight="1">
      <c r="A15" s="584"/>
      <c r="B15" s="584"/>
      <c r="C15" s="584"/>
      <c r="D15" s="584"/>
      <c r="E15" s="584"/>
      <c r="F15" s="584"/>
      <c r="G15" s="584"/>
      <c r="H15" s="584"/>
      <c r="I15" s="584"/>
      <c r="J15" s="584"/>
      <c r="K15" s="584"/>
      <c r="L15" s="584"/>
      <c r="M15" s="584"/>
      <c r="N15" s="584"/>
      <c r="O15" s="584"/>
      <c r="P15" s="584"/>
      <c r="Q15" s="584"/>
      <c r="R15" s="584"/>
      <c r="S15" s="584"/>
      <c r="T15" s="584"/>
      <c r="U15" s="584"/>
      <c r="V15" s="584"/>
      <c r="W15" s="584"/>
      <c r="X15" s="584"/>
      <c r="Y15" s="584"/>
      <c r="Z15" s="584"/>
      <c r="AA15" s="584"/>
      <c r="AB15" s="584"/>
      <c r="AC15" s="584"/>
      <c r="AD15" s="584"/>
      <c r="AE15" s="584"/>
      <c r="AF15" s="584"/>
      <c r="AG15" s="584"/>
      <c r="AH15" s="584"/>
    </row>
    <row r="16" spans="1:34" ht="18" customHeight="1">
      <c r="A16" s="584"/>
      <c r="B16" s="584"/>
      <c r="C16" s="584"/>
      <c r="D16" s="584"/>
      <c r="E16" s="584"/>
      <c r="F16" s="584"/>
      <c r="G16" s="584"/>
      <c r="H16" s="584"/>
      <c r="I16" s="584"/>
      <c r="J16" s="584"/>
      <c r="K16" s="584"/>
      <c r="L16" s="584"/>
      <c r="M16" s="584"/>
      <c r="N16" s="584"/>
      <c r="O16" s="584"/>
      <c r="P16" s="584"/>
      <c r="Q16" s="584"/>
      <c r="R16" s="584"/>
      <c r="S16" s="584"/>
      <c r="T16" s="584"/>
      <c r="U16" s="584"/>
      <c r="V16" s="584"/>
      <c r="W16" s="584"/>
      <c r="X16" s="584"/>
      <c r="Y16" s="584"/>
      <c r="Z16" s="584"/>
      <c r="AA16" s="584"/>
      <c r="AB16" s="584"/>
      <c r="AC16" s="584"/>
      <c r="AD16" s="584"/>
      <c r="AE16" s="584"/>
      <c r="AF16" s="584"/>
      <c r="AG16" s="584"/>
      <c r="AH16" s="584"/>
    </row>
    <row r="17" spans="1:34" ht="18" customHeight="1">
      <c r="A17" s="584"/>
      <c r="B17" s="584"/>
      <c r="C17" s="584"/>
      <c r="D17" s="584"/>
      <c r="E17" s="584"/>
      <c r="F17" s="584"/>
      <c r="G17" s="584"/>
      <c r="H17" s="584"/>
      <c r="I17" s="584"/>
      <c r="J17" s="584"/>
      <c r="K17" s="584"/>
      <c r="L17" s="584"/>
      <c r="M17" s="584"/>
      <c r="N17" s="584"/>
      <c r="O17" s="584"/>
      <c r="P17" s="584"/>
      <c r="Q17" s="584"/>
      <c r="R17" s="584"/>
      <c r="S17" s="584"/>
      <c r="T17" s="584"/>
      <c r="U17" s="584"/>
      <c r="V17" s="584"/>
      <c r="W17" s="584"/>
      <c r="X17" s="584"/>
      <c r="Y17" s="584"/>
      <c r="Z17" s="584"/>
      <c r="AA17" s="584"/>
      <c r="AB17" s="584"/>
      <c r="AC17" s="584"/>
      <c r="AD17" s="584"/>
      <c r="AE17" s="584"/>
      <c r="AF17" s="584"/>
      <c r="AG17" s="584"/>
      <c r="AH17" s="584"/>
    </row>
    <row r="18" spans="1:34" ht="16.5" customHeight="1">
      <c r="A18" s="585" t="s">
        <v>235</v>
      </c>
      <c r="B18" s="586"/>
      <c r="C18" s="586"/>
      <c r="D18" s="586"/>
      <c r="E18" s="586"/>
      <c r="F18" s="586"/>
      <c r="G18" s="586"/>
      <c r="H18" s="586"/>
      <c r="I18" s="586"/>
      <c r="J18" s="586"/>
      <c r="K18" s="586"/>
      <c r="L18" s="586"/>
      <c r="M18" s="586"/>
      <c r="N18" s="586"/>
      <c r="O18" s="586"/>
      <c r="P18" s="586"/>
      <c r="Q18" s="586"/>
      <c r="R18" s="586"/>
      <c r="S18" s="586"/>
      <c r="T18" s="586"/>
      <c r="U18" s="586"/>
      <c r="V18" s="586"/>
      <c r="W18" s="586"/>
      <c r="X18" s="586"/>
      <c r="Y18" s="586"/>
      <c r="Z18" s="586"/>
      <c r="AA18" s="586"/>
      <c r="AB18" s="586"/>
      <c r="AC18" s="586"/>
      <c r="AD18" s="586"/>
      <c r="AE18" s="586"/>
      <c r="AF18" s="586"/>
      <c r="AG18" s="586"/>
      <c r="AH18" s="587"/>
    </row>
    <row r="19" spans="1:34" ht="16.5" customHeight="1">
      <c r="A19" s="588"/>
      <c r="B19" s="589"/>
      <c r="C19" s="589"/>
      <c r="D19" s="589"/>
      <c r="E19" s="589"/>
      <c r="F19" s="589"/>
      <c r="G19" s="589"/>
      <c r="H19" s="589"/>
      <c r="I19" s="589"/>
      <c r="J19" s="589"/>
      <c r="K19" s="589"/>
      <c r="L19" s="589"/>
      <c r="M19" s="589"/>
      <c r="N19" s="589"/>
      <c r="O19" s="589"/>
      <c r="P19" s="589"/>
      <c r="Q19" s="589"/>
      <c r="R19" s="589"/>
      <c r="S19" s="589"/>
      <c r="T19" s="589"/>
      <c r="U19" s="589"/>
      <c r="V19" s="589"/>
      <c r="W19" s="589"/>
      <c r="X19" s="589"/>
      <c r="Y19" s="589"/>
      <c r="Z19" s="589"/>
      <c r="AA19" s="589"/>
      <c r="AB19" s="589"/>
      <c r="AC19" s="589"/>
      <c r="AD19" s="589"/>
      <c r="AE19" s="589"/>
      <c r="AF19" s="589"/>
      <c r="AG19" s="589"/>
      <c r="AH19" s="590"/>
    </row>
    <row r="20" spans="1:34" ht="16.5" customHeight="1">
      <c r="A20" s="588"/>
      <c r="B20" s="589"/>
      <c r="C20" s="589"/>
      <c r="D20" s="589"/>
      <c r="E20" s="589"/>
      <c r="F20" s="589"/>
      <c r="G20" s="589"/>
      <c r="H20" s="589"/>
      <c r="I20" s="589"/>
      <c r="J20" s="589"/>
      <c r="K20" s="589"/>
      <c r="L20" s="589"/>
      <c r="M20" s="589"/>
      <c r="N20" s="589"/>
      <c r="O20" s="589"/>
      <c r="P20" s="589"/>
      <c r="Q20" s="589"/>
      <c r="R20" s="589"/>
      <c r="S20" s="589"/>
      <c r="T20" s="589"/>
      <c r="U20" s="589"/>
      <c r="V20" s="589"/>
      <c r="W20" s="589"/>
      <c r="X20" s="589"/>
      <c r="Y20" s="589"/>
      <c r="Z20" s="589"/>
      <c r="AA20" s="589"/>
      <c r="AB20" s="589"/>
      <c r="AC20" s="589"/>
      <c r="AD20" s="589"/>
      <c r="AE20" s="589"/>
      <c r="AF20" s="589"/>
      <c r="AG20" s="589"/>
      <c r="AH20" s="590"/>
    </row>
    <row r="21" spans="1:34" ht="16.5" customHeight="1">
      <c r="A21" s="588"/>
      <c r="B21" s="589"/>
      <c r="C21" s="589"/>
      <c r="D21" s="589"/>
      <c r="E21" s="589"/>
      <c r="F21" s="589"/>
      <c r="G21" s="589"/>
      <c r="H21" s="589"/>
      <c r="I21" s="589"/>
      <c r="J21" s="589"/>
      <c r="K21" s="589"/>
      <c r="L21" s="589"/>
      <c r="M21" s="589"/>
      <c r="N21" s="589"/>
      <c r="O21" s="589"/>
      <c r="P21" s="589"/>
      <c r="Q21" s="589"/>
      <c r="R21" s="589"/>
      <c r="S21" s="589"/>
      <c r="T21" s="589"/>
      <c r="U21" s="589"/>
      <c r="V21" s="589"/>
      <c r="W21" s="589"/>
      <c r="X21" s="589"/>
      <c r="Y21" s="589"/>
      <c r="Z21" s="589"/>
      <c r="AA21" s="589"/>
      <c r="AB21" s="589"/>
      <c r="AC21" s="589"/>
      <c r="AD21" s="589"/>
      <c r="AE21" s="589"/>
      <c r="AF21" s="589"/>
      <c r="AG21" s="589"/>
      <c r="AH21" s="590"/>
    </row>
    <row r="22" spans="1:34" ht="18" customHeight="1">
      <c r="A22" s="588"/>
      <c r="B22" s="589"/>
      <c r="C22" s="589"/>
      <c r="D22" s="589"/>
      <c r="E22" s="589"/>
      <c r="F22" s="589"/>
      <c r="G22" s="589"/>
      <c r="H22" s="589"/>
      <c r="I22" s="589"/>
      <c r="J22" s="589"/>
      <c r="K22" s="589"/>
      <c r="L22" s="589"/>
      <c r="M22" s="589"/>
      <c r="N22" s="589"/>
      <c r="O22" s="589"/>
      <c r="P22" s="589"/>
      <c r="Q22" s="589"/>
      <c r="R22" s="589"/>
      <c r="S22" s="589"/>
      <c r="T22" s="589"/>
      <c r="U22" s="589"/>
      <c r="V22" s="589"/>
      <c r="W22" s="589"/>
      <c r="X22" s="589"/>
      <c r="Y22" s="589"/>
      <c r="Z22" s="589"/>
      <c r="AA22" s="589"/>
      <c r="AB22" s="589"/>
      <c r="AC22" s="589"/>
      <c r="AD22" s="589"/>
      <c r="AE22" s="589"/>
      <c r="AF22" s="589"/>
      <c r="AG22" s="589"/>
      <c r="AH22" s="590"/>
    </row>
    <row r="23" spans="1:34" ht="18" customHeight="1">
      <c r="A23" s="588"/>
      <c r="B23" s="589"/>
      <c r="C23" s="589"/>
      <c r="D23" s="589"/>
      <c r="E23" s="589"/>
      <c r="F23" s="589"/>
      <c r="G23" s="589"/>
      <c r="H23" s="589"/>
      <c r="I23" s="589"/>
      <c r="J23" s="589"/>
      <c r="K23" s="589"/>
      <c r="L23" s="589"/>
      <c r="M23" s="589"/>
      <c r="N23" s="589"/>
      <c r="O23" s="589"/>
      <c r="P23" s="589"/>
      <c r="Q23" s="589"/>
      <c r="R23" s="589"/>
      <c r="S23" s="589"/>
      <c r="T23" s="589"/>
      <c r="U23" s="589"/>
      <c r="V23" s="589"/>
      <c r="W23" s="589"/>
      <c r="X23" s="589"/>
      <c r="Y23" s="589"/>
      <c r="Z23" s="589"/>
      <c r="AA23" s="589"/>
      <c r="AB23" s="589"/>
      <c r="AC23" s="589"/>
      <c r="AD23" s="589"/>
      <c r="AE23" s="589"/>
      <c r="AF23" s="589"/>
      <c r="AG23" s="589"/>
      <c r="AH23" s="590"/>
    </row>
    <row r="24" spans="1:34" ht="18" customHeight="1">
      <c r="A24" s="588"/>
      <c r="B24" s="589"/>
      <c r="C24" s="589"/>
      <c r="D24" s="589"/>
      <c r="E24" s="589"/>
      <c r="F24" s="589"/>
      <c r="G24" s="589"/>
      <c r="H24" s="589"/>
      <c r="I24" s="589"/>
      <c r="J24" s="589"/>
      <c r="K24" s="589"/>
      <c r="L24" s="589"/>
      <c r="M24" s="589"/>
      <c r="N24" s="589"/>
      <c r="O24" s="589"/>
      <c r="P24" s="589"/>
      <c r="Q24" s="589"/>
      <c r="R24" s="589"/>
      <c r="S24" s="589"/>
      <c r="T24" s="589"/>
      <c r="U24" s="589"/>
      <c r="V24" s="589"/>
      <c r="W24" s="589"/>
      <c r="X24" s="589"/>
      <c r="Y24" s="589"/>
      <c r="Z24" s="589"/>
      <c r="AA24" s="589"/>
      <c r="AB24" s="589"/>
      <c r="AC24" s="589"/>
      <c r="AD24" s="589"/>
      <c r="AE24" s="589"/>
      <c r="AF24" s="589"/>
      <c r="AG24" s="589"/>
      <c r="AH24" s="590"/>
    </row>
    <row r="25" spans="1:34" ht="18" customHeight="1">
      <c r="A25" s="588"/>
      <c r="B25" s="589"/>
      <c r="C25" s="589"/>
      <c r="D25" s="589"/>
      <c r="E25" s="589"/>
      <c r="F25" s="589"/>
      <c r="G25" s="589"/>
      <c r="H25" s="589"/>
      <c r="I25" s="589"/>
      <c r="J25" s="589"/>
      <c r="K25" s="589"/>
      <c r="L25" s="589"/>
      <c r="M25" s="589"/>
      <c r="N25" s="589"/>
      <c r="O25" s="589"/>
      <c r="P25" s="589"/>
      <c r="Q25" s="589"/>
      <c r="R25" s="589"/>
      <c r="S25" s="589"/>
      <c r="T25" s="589"/>
      <c r="U25" s="589"/>
      <c r="V25" s="589"/>
      <c r="W25" s="589"/>
      <c r="X25" s="589"/>
      <c r="Y25" s="589"/>
      <c r="Z25" s="589"/>
      <c r="AA25" s="589"/>
      <c r="AB25" s="589"/>
      <c r="AC25" s="589"/>
      <c r="AD25" s="589"/>
      <c r="AE25" s="589"/>
      <c r="AF25" s="589"/>
      <c r="AG25" s="589"/>
      <c r="AH25" s="590"/>
    </row>
    <row r="26" spans="1:34" ht="18" customHeight="1">
      <c r="A26" s="588"/>
      <c r="B26" s="589"/>
      <c r="C26" s="589"/>
      <c r="D26" s="589"/>
      <c r="E26" s="589"/>
      <c r="F26" s="589"/>
      <c r="G26" s="589"/>
      <c r="H26" s="589"/>
      <c r="I26" s="589"/>
      <c r="J26" s="589"/>
      <c r="K26" s="589"/>
      <c r="L26" s="589"/>
      <c r="M26" s="589"/>
      <c r="N26" s="589"/>
      <c r="O26" s="589"/>
      <c r="P26" s="589"/>
      <c r="Q26" s="589"/>
      <c r="R26" s="589"/>
      <c r="S26" s="589"/>
      <c r="T26" s="589"/>
      <c r="U26" s="589"/>
      <c r="V26" s="589"/>
      <c r="W26" s="589"/>
      <c r="X26" s="589"/>
      <c r="Y26" s="589"/>
      <c r="Z26" s="589"/>
      <c r="AA26" s="589"/>
      <c r="AB26" s="589"/>
      <c r="AC26" s="589"/>
      <c r="AD26" s="589"/>
      <c r="AE26" s="589"/>
      <c r="AF26" s="589"/>
      <c r="AG26" s="589"/>
      <c r="AH26" s="590"/>
    </row>
    <row r="27" spans="1:34" ht="16.5" customHeight="1">
      <c r="A27" s="588"/>
      <c r="B27" s="589"/>
      <c r="C27" s="589"/>
      <c r="D27" s="589"/>
      <c r="E27" s="589"/>
      <c r="F27" s="589"/>
      <c r="G27" s="589"/>
      <c r="H27" s="589"/>
      <c r="I27" s="589"/>
      <c r="J27" s="589"/>
      <c r="K27" s="589"/>
      <c r="L27" s="589"/>
      <c r="M27" s="589"/>
      <c r="N27" s="589"/>
      <c r="O27" s="589"/>
      <c r="P27" s="589"/>
      <c r="Q27" s="589"/>
      <c r="R27" s="589"/>
      <c r="S27" s="589"/>
      <c r="T27" s="589"/>
      <c r="U27" s="589"/>
      <c r="V27" s="589"/>
      <c r="W27" s="589"/>
      <c r="X27" s="589"/>
      <c r="Y27" s="589"/>
      <c r="Z27" s="589"/>
      <c r="AA27" s="589"/>
      <c r="AB27" s="589"/>
      <c r="AC27" s="589"/>
      <c r="AD27" s="589"/>
      <c r="AE27" s="589"/>
      <c r="AF27" s="589"/>
      <c r="AG27" s="589"/>
      <c r="AH27" s="590"/>
    </row>
    <row r="28" spans="1:34" ht="16.5" customHeight="1">
      <c r="A28" s="588"/>
      <c r="B28" s="589"/>
      <c r="C28" s="589"/>
      <c r="D28" s="589"/>
      <c r="E28" s="589"/>
      <c r="F28" s="589"/>
      <c r="G28" s="589"/>
      <c r="H28" s="589"/>
      <c r="I28" s="589"/>
      <c r="J28" s="589"/>
      <c r="K28" s="589"/>
      <c r="L28" s="589"/>
      <c r="M28" s="589"/>
      <c r="N28" s="589"/>
      <c r="O28" s="589"/>
      <c r="P28" s="589"/>
      <c r="Q28" s="589"/>
      <c r="R28" s="589"/>
      <c r="S28" s="589"/>
      <c r="T28" s="589"/>
      <c r="U28" s="589"/>
      <c r="V28" s="589"/>
      <c r="W28" s="589"/>
      <c r="X28" s="589"/>
      <c r="Y28" s="589"/>
      <c r="Z28" s="589"/>
      <c r="AA28" s="589"/>
      <c r="AB28" s="589"/>
      <c r="AC28" s="589"/>
      <c r="AD28" s="589"/>
      <c r="AE28" s="589"/>
      <c r="AF28" s="589"/>
      <c r="AG28" s="589"/>
      <c r="AH28" s="590"/>
    </row>
    <row r="29" spans="1:34" ht="16.5" customHeight="1">
      <c r="A29" s="588"/>
      <c r="B29" s="589"/>
      <c r="C29" s="589"/>
      <c r="D29" s="589"/>
      <c r="E29" s="589"/>
      <c r="F29" s="589"/>
      <c r="G29" s="589"/>
      <c r="H29" s="589"/>
      <c r="I29" s="589"/>
      <c r="J29" s="589"/>
      <c r="K29" s="589"/>
      <c r="L29" s="589"/>
      <c r="M29" s="589"/>
      <c r="N29" s="589"/>
      <c r="O29" s="589"/>
      <c r="P29" s="589"/>
      <c r="Q29" s="589"/>
      <c r="R29" s="589"/>
      <c r="S29" s="589"/>
      <c r="T29" s="589"/>
      <c r="U29" s="589"/>
      <c r="V29" s="589"/>
      <c r="W29" s="589"/>
      <c r="X29" s="589"/>
      <c r="Y29" s="589"/>
      <c r="Z29" s="589"/>
      <c r="AA29" s="589"/>
      <c r="AB29" s="589"/>
      <c r="AC29" s="589"/>
      <c r="AD29" s="589"/>
      <c r="AE29" s="589"/>
      <c r="AF29" s="589"/>
      <c r="AG29" s="589"/>
      <c r="AH29" s="590"/>
    </row>
    <row r="30" spans="1:34" ht="16.5" customHeight="1">
      <c r="A30" s="588"/>
      <c r="B30" s="589"/>
      <c r="C30" s="589"/>
      <c r="D30" s="589"/>
      <c r="E30" s="589"/>
      <c r="F30" s="589"/>
      <c r="G30" s="589"/>
      <c r="H30" s="589"/>
      <c r="I30" s="589"/>
      <c r="J30" s="589"/>
      <c r="K30" s="589"/>
      <c r="L30" s="589"/>
      <c r="M30" s="589"/>
      <c r="N30" s="589"/>
      <c r="O30" s="589"/>
      <c r="P30" s="589"/>
      <c r="Q30" s="589"/>
      <c r="R30" s="589"/>
      <c r="S30" s="589"/>
      <c r="T30" s="589"/>
      <c r="U30" s="589"/>
      <c r="V30" s="589"/>
      <c r="W30" s="589"/>
      <c r="X30" s="589"/>
      <c r="Y30" s="589"/>
      <c r="Z30" s="589"/>
      <c r="AA30" s="589"/>
      <c r="AB30" s="589"/>
      <c r="AC30" s="589"/>
      <c r="AD30" s="589"/>
      <c r="AE30" s="589"/>
      <c r="AF30" s="589"/>
      <c r="AG30" s="589"/>
      <c r="AH30" s="590"/>
    </row>
    <row r="31" spans="1:34" ht="18" customHeight="1">
      <c r="A31" s="588"/>
      <c r="B31" s="589"/>
      <c r="C31" s="589"/>
      <c r="D31" s="589"/>
      <c r="E31" s="589"/>
      <c r="F31" s="589"/>
      <c r="G31" s="589"/>
      <c r="H31" s="589"/>
      <c r="I31" s="589"/>
      <c r="J31" s="589"/>
      <c r="K31" s="589"/>
      <c r="L31" s="589"/>
      <c r="M31" s="589"/>
      <c r="N31" s="589"/>
      <c r="O31" s="589"/>
      <c r="P31" s="589"/>
      <c r="Q31" s="589"/>
      <c r="R31" s="589"/>
      <c r="S31" s="589"/>
      <c r="T31" s="589"/>
      <c r="U31" s="589"/>
      <c r="V31" s="589"/>
      <c r="W31" s="589"/>
      <c r="X31" s="589"/>
      <c r="Y31" s="589"/>
      <c r="Z31" s="589"/>
      <c r="AA31" s="589"/>
      <c r="AB31" s="589"/>
      <c r="AC31" s="589"/>
      <c r="AD31" s="589"/>
      <c r="AE31" s="589"/>
      <c r="AF31" s="589"/>
      <c r="AG31" s="589"/>
      <c r="AH31" s="590"/>
    </row>
    <row r="32" spans="1:34" ht="18" customHeight="1">
      <c r="A32" s="588"/>
      <c r="B32" s="589"/>
      <c r="C32" s="589"/>
      <c r="D32" s="589"/>
      <c r="E32" s="589"/>
      <c r="F32" s="589"/>
      <c r="G32" s="589"/>
      <c r="H32" s="589"/>
      <c r="I32" s="589"/>
      <c r="J32" s="589"/>
      <c r="K32" s="589"/>
      <c r="L32" s="589"/>
      <c r="M32" s="589"/>
      <c r="N32" s="589"/>
      <c r="O32" s="589"/>
      <c r="P32" s="589"/>
      <c r="Q32" s="589"/>
      <c r="R32" s="589"/>
      <c r="S32" s="589"/>
      <c r="T32" s="589"/>
      <c r="U32" s="589"/>
      <c r="V32" s="589"/>
      <c r="W32" s="589"/>
      <c r="X32" s="589"/>
      <c r="Y32" s="589"/>
      <c r="Z32" s="589"/>
      <c r="AA32" s="589"/>
      <c r="AB32" s="589"/>
      <c r="AC32" s="589"/>
      <c r="AD32" s="589"/>
      <c r="AE32" s="589"/>
      <c r="AF32" s="589"/>
      <c r="AG32" s="589"/>
      <c r="AH32" s="590"/>
    </row>
    <row r="33" spans="1:34" ht="18" customHeight="1">
      <c r="A33" s="588"/>
      <c r="B33" s="589"/>
      <c r="C33" s="589"/>
      <c r="D33" s="589"/>
      <c r="E33" s="589"/>
      <c r="F33" s="589"/>
      <c r="G33" s="589"/>
      <c r="H33" s="589"/>
      <c r="I33" s="589"/>
      <c r="J33" s="589"/>
      <c r="K33" s="589"/>
      <c r="L33" s="589"/>
      <c r="M33" s="589"/>
      <c r="N33" s="589"/>
      <c r="O33" s="589"/>
      <c r="P33" s="589"/>
      <c r="Q33" s="589"/>
      <c r="R33" s="589"/>
      <c r="S33" s="589"/>
      <c r="T33" s="589"/>
      <c r="U33" s="589"/>
      <c r="V33" s="589"/>
      <c r="W33" s="589"/>
      <c r="X33" s="589"/>
      <c r="Y33" s="589"/>
      <c r="Z33" s="589"/>
      <c r="AA33" s="589"/>
      <c r="AB33" s="589"/>
      <c r="AC33" s="589"/>
      <c r="AD33" s="589"/>
      <c r="AE33" s="589"/>
      <c r="AF33" s="589"/>
      <c r="AG33" s="589"/>
      <c r="AH33" s="590"/>
    </row>
    <row r="34" spans="1:34" ht="16.5" customHeight="1">
      <c r="A34" s="588"/>
      <c r="B34" s="589"/>
      <c r="C34" s="589"/>
      <c r="D34" s="589"/>
      <c r="E34" s="589"/>
      <c r="F34" s="589"/>
      <c r="G34" s="589"/>
      <c r="H34" s="589"/>
      <c r="I34" s="589"/>
      <c r="J34" s="589"/>
      <c r="K34" s="589"/>
      <c r="L34" s="589"/>
      <c r="M34" s="589"/>
      <c r="N34" s="589"/>
      <c r="O34" s="589"/>
      <c r="P34" s="589"/>
      <c r="Q34" s="589"/>
      <c r="R34" s="589"/>
      <c r="S34" s="589"/>
      <c r="T34" s="589"/>
      <c r="U34" s="589"/>
      <c r="V34" s="589"/>
      <c r="W34" s="589"/>
      <c r="X34" s="589"/>
      <c r="Y34" s="589"/>
      <c r="Z34" s="589"/>
      <c r="AA34" s="589"/>
      <c r="AB34" s="589"/>
      <c r="AC34" s="589"/>
      <c r="AD34" s="589"/>
      <c r="AE34" s="589"/>
      <c r="AF34" s="589"/>
      <c r="AG34" s="589"/>
      <c r="AH34" s="590"/>
    </row>
    <row r="35" spans="1:34" ht="16.5" customHeight="1">
      <c r="A35" s="588"/>
      <c r="B35" s="589"/>
      <c r="C35" s="589"/>
      <c r="D35" s="589"/>
      <c r="E35" s="589"/>
      <c r="F35" s="589"/>
      <c r="G35" s="589"/>
      <c r="H35" s="589"/>
      <c r="I35" s="589"/>
      <c r="J35" s="589"/>
      <c r="K35" s="589"/>
      <c r="L35" s="589"/>
      <c r="M35" s="589"/>
      <c r="N35" s="589"/>
      <c r="O35" s="589"/>
      <c r="P35" s="589"/>
      <c r="Q35" s="589"/>
      <c r="R35" s="589"/>
      <c r="S35" s="589"/>
      <c r="T35" s="589"/>
      <c r="U35" s="589"/>
      <c r="V35" s="589"/>
      <c r="W35" s="589"/>
      <c r="X35" s="589"/>
      <c r="Y35" s="589"/>
      <c r="Z35" s="589"/>
      <c r="AA35" s="589"/>
      <c r="AB35" s="589"/>
      <c r="AC35" s="589"/>
      <c r="AD35" s="589"/>
      <c r="AE35" s="589"/>
      <c r="AF35" s="589"/>
      <c r="AG35" s="589"/>
      <c r="AH35" s="590"/>
    </row>
    <row r="36" spans="1:34" ht="16.5" customHeight="1">
      <c r="A36" s="588"/>
      <c r="B36" s="589"/>
      <c r="C36" s="589"/>
      <c r="D36" s="589"/>
      <c r="E36" s="589"/>
      <c r="F36" s="589"/>
      <c r="G36" s="589"/>
      <c r="H36" s="589"/>
      <c r="I36" s="589"/>
      <c r="J36" s="589"/>
      <c r="K36" s="589"/>
      <c r="L36" s="589"/>
      <c r="M36" s="589"/>
      <c r="N36" s="589"/>
      <c r="O36" s="589"/>
      <c r="P36" s="589"/>
      <c r="Q36" s="589"/>
      <c r="R36" s="589"/>
      <c r="S36" s="589"/>
      <c r="T36" s="589"/>
      <c r="U36" s="589"/>
      <c r="V36" s="589"/>
      <c r="W36" s="589"/>
      <c r="X36" s="589"/>
      <c r="Y36" s="589"/>
      <c r="Z36" s="589"/>
      <c r="AA36" s="589"/>
      <c r="AB36" s="589"/>
      <c r="AC36" s="589"/>
      <c r="AD36" s="589"/>
      <c r="AE36" s="589"/>
      <c r="AF36" s="589"/>
      <c r="AG36" s="589"/>
      <c r="AH36" s="590"/>
    </row>
    <row r="37" spans="1:34" ht="16.5" customHeight="1">
      <c r="A37" s="588"/>
      <c r="B37" s="589"/>
      <c r="C37" s="589"/>
      <c r="D37" s="589"/>
      <c r="E37" s="589"/>
      <c r="F37" s="589"/>
      <c r="G37" s="589"/>
      <c r="H37" s="589"/>
      <c r="I37" s="589"/>
      <c r="J37" s="589"/>
      <c r="K37" s="589"/>
      <c r="L37" s="589"/>
      <c r="M37" s="589"/>
      <c r="N37" s="589"/>
      <c r="O37" s="589"/>
      <c r="P37" s="589"/>
      <c r="Q37" s="589"/>
      <c r="R37" s="589"/>
      <c r="S37" s="589"/>
      <c r="T37" s="589"/>
      <c r="U37" s="589"/>
      <c r="V37" s="589"/>
      <c r="W37" s="589"/>
      <c r="X37" s="589"/>
      <c r="Y37" s="589"/>
      <c r="Z37" s="589"/>
      <c r="AA37" s="589"/>
      <c r="AB37" s="589"/>
      <c r="AC37" s="589"/>
      <c r="AD37" s="589"/>
      <c r="AE37" s="589"/>
      <c r="AF37" s="589"/>
      <c r="AG37" s="589"/>
      <c r="AH37" s="590"/>
    </row>
    <row r="38" spans="1:34" ht="16.5" customHeight="1">
      <c r="A38" s="588"/>
      <c r="B38" s="589"/>
      <c r="C38" s="589"/>
      <c r="D38" s="589"/>
      <c r="E38" s="589"/>
      <c r="F38" s="589"/>
      <c r="G38" s="589"/>
      <c r="H38" s="589"/>
      <c r="I38" s="589"/>
      <c r="J38" s="589"/>
      <c r="K38" s="589"/>
      <c r="L38" s="589"/>
      <c r="M38" s="589"/>
      <c r="N38" s="589"/>
      <c r="O38" s="589"/>
      <c r="P38" s="589"/>
      <c r="Q38" s="589"/>
      <c r="R38" s="589"/>
      <c r="S38" s="589"/>
      <c r="T38" s="589"/>
      <c r="U38" s="589"/>
      <c r="V38" s="589"/>
      <c r="W38" s="589"/>
      <c r="X38" s="589"/>
      <c r="Y38" s="589"/>
      <c r="Z38" s="589"/>
      <c r="AA38" s="589"/>
      <c r="AB38" s="589"/>
      <c r="AC38" s="589"/>
      <c r="AD38" s="589"/>
      <c r="AE38" s="589"/>
      <c r="AF38" s="589"/>
      <c r="AG38" s="589"/>
      <c r="AH38" s="590"/>
    </row>
    <row r="39" spans="1:34" ht="16.5" customHeight="1">
      <c r="A39" s="588"/>
      <c r="B39" s="589"/>
      <c r="C39" s="589"/>
      <c r="D39" s="589"/>
      <c r="E39" s="589"/>
      <c r="F39" s="589"/>
      <c r="G39" s="589"/>
      <c r="H39" s="589"/>
      <c r="I39" s="589"/>
      <c r="J39" s="589"/>
      <c r="K39" s="589"/>
      <c r="L39" s="589"/>
      <c r="M39" s="589"/>
      <c r="N39" s="589"/>
      <c r="O39" s="589"/>
      <c r="P39" s="589"/>
      <c r="Q39" s="589"/>
      <c r="R39" s="589"/>
      <c r="S39" s="589"/>
      <c r="T39" s="589"/>
      <c r="U39" s="589"/>
      <c r="V39" s="589"/>
      <c r="W39" s="589"/>
      <c r="X39" s="589"/>
      <c r="Y39" s="589"/>
      <c r="Z39" s="589"/>
      <c r="AA39" s="589"/>
      <c r="AB39" s="589"/>
      <c r="AC39" s="589"/>
      <c r="AD39" s="589"/>
      <c r="AE39" s="589"/>
      <c r="AF39" s="589"/>
      <c r="AG39" s="589"/>
      <c r="AH39" s="590"/>
    </row>
    <row r="40" spans="1:34" ht="16.5" customHeight="1">
      <c r="A40" s="588"/>
      <c r="B40" s="589"/>
      <c r="C40" s="589"/>
      <c r="D40" s="589"/>
      <c r="E40" s="589"/>
      <c r="F40" s="589"/>
      <c r="G40" s="589"/>
      <c r="H40" s="589"/>
      <c r="I40" s="589"/>
      <c r="J40" s="589"/>
      <c r="K40" s="589"/>
      <c r="L40" s="589"/>
      <c r="M40" s="589"/>
      <c r="N40" s="589"/>
      <c r="O40" s="589"/>
      <c r="P40" s="589"/>
      <c r="Q40" s="589"/>
      <c r="R40" s="589"/>
      <c r="S40" s="589"/>
      <c r="T40" s="589"/>
      <c r="U40" s="589"/>
      <c r="V40" s="589"/>
      <c r="W40" s="589"/>
      <c r="X40" s="589"/>
      <c r="Y40" s="589"/>
      <c r="Z40" s="589"/>
      <c r="AA40" s="589"/>
      <c r="AB40" s="589"/>
      <c r="AC40" s="589"/>
      <c r="AD40" s="589"/>
      <c r="AE40" s="589"/>
      <c r="AF40" s="589"/>
      <c r="AG40" s="589"/>
      <c r="AH40" s="590"/>
    </row>
    <row r="41" spans="1:34" ht="16.5" customHeight="1">
      <c r="A41" s="588"/>
      <c r="B41" s="589"/>
      <c r="C41" s="589"/>
      <c r="D41" s="589"/>
      <c r="E41" s="589"/>
      <c r="F41" s="589"/>
      <c r="G41" s="589"/>
      <c r="H41" s="589"/>
      <c r="I41" s="589"/>
      <c r="J41" s="589"/>
      <c r="K41" s="589"/>
      <c r="L41" s="589"/>
      <c r="M41" s="589"/>
      <c r="N41" s="589"/>
      <c r="O41" s="589"/>
      <c r="P41" s="589"/>
      <c r="Q41" s="589"/>
      <c r="R41" s="589"/>
      <c r="S41" s="589"/>
      <c r="T41" s="589"/>
      <c r="U41" s="589"/>
      <c r="V41" s="589"/>
      <c r="W41" s="589"/>
      <c r="X41" s="589"/>
      <c r="Y41" s="589"/>
      <c r="Z41" s="589"/>
      <c r="AA41" s="589"/>
      <c r="AB41" s="589"/>
      <c r="AC41" s="589"/>
      <c r="AD41" s="589"/>
      <c r="AE41" s="589"/>
      <c r="AF41" s="589"/>
      <c r="AG41" s="589"/>
      <c r="AH41" s="590"/>
    </row>
    <row r="42" spans="1:34" ht="16.5" customHeight="1">
      <c r="A42" s="588"/>
      <c r="B42" s="589"/>
      <c r="C42" s="589"/>
      <c r="D42" s="589"/>
      <c r="E42" s="589"/>
      <c r="F42" s="589"/>
      <c r="G42" s="589"/>
      <c r="H42" s="589"/>
      <c r="I42" s="589"/>
      <c r="J42" s="589"/>
      <c r="K42" s="589"/>
      <c r="L42" s="589"/>
      <c r="M42" s="589"/>
      <c r="N42" s="589"/>
      <c r="O42" s="589"/>
      <c r="P42" s="589"/>
      <c r="Q42" s="589"/>
      <c r="R42" s="589"/>
      <c r="S42" s="589"/>
      <c r="T42" s="589"/>
      <c r="U42" s="589"/>
      <c r="V42" s="589"/>
      <c r="W42" s="589"/>
      <c r="X42" s="589"/>
      <c r="Y42" s="589"/>
      <c r="Z42" s="589"/>
      <c r="AA42" s="589"/>
      <c r="AB42" s="589"/>
      <c r="AC42" s="589"/>
      <c r="AD42" s="589"/>
      <c r="AE42" s="589"/>
      <c r="AF42" s="589"/>
      <c r="AG42" s="589"/>
      <c r="AH42" s="590"/>
    </row>
    <row r="43" spans="1:34" ht="16.5" customHeight="1" thickBot="1">
      <c r="A43" s="591"/>
      <c r="B43" s="592"/>
      <c r="C43" s="592"/>
      <c r="D43" s="592"/>
      <c r="E43" s="592"/>
      <c r="F43" s="592"/>
      <c r="G43" s="592"/>
      <c r="H43" s="592"/>
      <c r="I43" s="592"/>
      <c r="J43" s="592"/>
      <c r="K43" s="592"/>
      <c r="L43" s="592"/>
      <c r="M43" s="592"/>
      <c r="N43" s="592"/>
      <c r="O43" s="592"/>
      <c r="P43" s="592"/>
      <c r="Q43" s="592"/>
      <c r="R43" s="592"/>
      <c r="S43" s="592"/>
      <c r="T43" s="592"/>
      <c r="U43" s="592"/>
      <c r="V43" s="592"/>
      <c r="W43" s="592"/>
      <c r="X43" s="592"/>
      <c r="Y43" s="592"/>
      <c r="Z43" s="592"/>
      <c r="AA43" s="592"/>
      <c r="AB43" s="592"/>
      <c r="AC43" s="592"/>
      <c r="AD43" s="592"/>
      <c r="AE43" s="592"/>
      <c r="AF43" s="592"/>
      <c r="AG43" s="592"/>
      <c r="AH43" s="593"/>
    </row>
  </sheetData>
  <mergeCells count="26">
    <mergeCell ref="AE10:AE11"/>
    <mergeCell ref="AF10:AF11"/>
    <mergeCell ref="AG10:AG11"/>
    <mergeCell ref="A5:D5"/>
    <mergeCell ref="E5:H5"/>
    <mergeCell ref="I5:L5"/>
    <mergeCell ref="M5:P5"/>
    <mergeCell ref="A6:D8"/>
    <mergeCell ref="E6:H8"/>
    <mergeCell ref="I6:L8"/>
    <mergeCell ref="A12:AH17"/>
    <mergeCell ref="A18:AH43"/>
    <mergeCell ref="M6:P8"/>
    <mergeCell ref="W6:AB6"/>
    <mergeCell ref="AC6:AH6"/>
    <mergeCell ref="W7:AB7"/>
    <mergeCell ref="AC7:AH7"/>
    <mergeCell ref="W8:AB8"/>
    <mergeCell ref="AC8:AH8"/>
    <mergeCell ref="A10:W11"/>
    <mergeCell ref="X10:Z11"/>
    <mergeCell ref="AA10:AA11"/>
    <mergeCell ref="AB10:AB11"/>
    <mergeCell ref="AC10:AC11"/>
    <mergeCell ref="AH10:AH11"/>
    <mergeCell ref="AD10:AD11"/>
  </mergeCells>
  <phoneticPr fontId="3"/>
  <printOptions horizontalCentered="1"/>
  <pageMargins left="0.78740157480314965" right="0.78740157480314965" top="0.98425196850393704" bottom="0.98425196850393704" header="0.51181102362204722" footer="0.51181102362204722"/>
  <pageSetup paperSize="9" scale="97" orientation="portrait" horizontalDpi="300" verticalDpi="300" r:id="rId1"/>
  <headerFooter alignWithMargins="0"/>
  <drawing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145"/>
  <sheetViews>
    <sheetView view="pageBreakPreview" topLeftCell="A10" zoomScaleSheetLayoutView="100" workbookViewId="0">
      <selection activeCell="G22" sqref="G22"/>
    </sheetView>
  </sheetViews>
  <sheetFormatPr defaultColWidth="9" defaultRowHeight="13.5"/>
  <cols>
    <col min="1" max="1" width="1.625" style="1" customWidth="1"/>
    <col min="2" max="2" width="3.625" style="1" customWidth="1"/>
    <col min="3" max="3" width="1.625" style="1" customWidth="1"/>
    <col min="4" max="4" width="13.75" style="1" customWidth="1"/>
    <col min="5" max="5" width="14" style="1" bestFit="1" customWidth="1"/>
    <col min="6" max="6" width="7.5" style="1" customWidth="1"/>
    <col min="7" max="7" width="5.75" style="1" bestFit="1" customWidth="1"/>
    <col min="8" max="8" width="2.5" style="1" bestFit="1" customWidth="1"/>
    <col min="9" max="9" width="7.5" style="1" customWidth="1"/>
    <col min="10" max="10" width="5.75" style="1" bestFit="1" customWidth="1"/>
    <col min="11" max="11" width="2.5" style="1" bestFit="1" customWidth="1"/>
    <col min="12" max="12" width="4.125" style="1" bestFit="1" customWidth="1"/>
    <col min="13" max="13" width="13.875" style="1" customWidth="1"/>
    <col min="14" max="14" width="7.125" style="1" bestFit="1" customWidth="1"/>
    <col min="15" max="15" width="4" style="1" customWidth="1"/>
    <col min="16" max="16384" width="9" style="1"/>
  </cols>
  <sheetData>
    <row r="1" spans="1:15">
      <c r="A1" s="46"/>
      <c r="B1" s="46"/>
      <c r="C1" s="46"/>
      <c r="D1" s="46"/>
      <c r="E1" s="46"/>
      <c r="F1" s="46"/>
      <c r="G1" s="46"/>
      <c r="H1" s="46"/>
      <c r="I1" s="46"/>
      <c r="J1" s="46"/>
      <c r="K1" s="46"/>
      <c r="L1" s="46"/>
      <c r="M1" s="348" t="str">
        <f>check!$C$6</f>
        <v>00K-00S-01-20</v>
      </c>
      <c r="N1" s="348"/>
      <c r="O1" s="348"/>
    </row>
    <row r="2" spans="1:15">
      <c r="A2" s="46"/>
      <c r="B2" s="46"/>
      <c r="C2" s="46"/>
      <c r="D2" s="46"/>
      <c r="E2" s="46"/>
      <c r="F2" s="46"/>
      <c r="G2" s="46"/>
      <c r="H2" s="46"/>
      <c r="I2" s="46"/>
      <c r="J2" s="46"/>
      <c r="K2" s="46"/>
      <c r="L2" s="46"/>
      <c r="M2" s="348" t="s">
        <v>102</v>
      </c>
      <c r="N2" s="348"/>
      <c r="O2" s="348"/>
    </row>
    <row r="3" spans="1:15" ht="18" customHeight="1">
      <c r="A3" s="311" t="s">
        <v>304</v>
      </c>
      <c r="B3" s="311"/>
      <c r="C3" s="311"/>
      <c r="D3" s="311"/>
      <c r="E3" s="311"/>
      <c r="F3" s="46"/>
      <c r="G3" s="46"/>
      <c r="H3" s="46"/>
      <c r="I3" s="46"/>
      <c r="J3" s="46"/>
      <c r="K3" s="46"/>
      <c r="L3" s="46"/>
      <c r="M3" s="92" t="s">
        <v>56</v>
      </c>
      <c r="N3" s="101"/>
      <c r="O3" s="46"/>
    </row>
    <row r="4" spans="1:15" ht="30" customHeight="1">
      <c r="A4" s="356" t="s">
        <v>29</v>
      </c>
      <c r="B4" s="357"/>
      <c r="C4" s="357"/>
      <c r="D4" s="357"/>
      <c r="E4" s="357"/>
      <c r="F4" s="351" t="s">
        <v>335</v>
      </c>
      <c r="G4" s="352"/>
      <c r="H4" s="352"/>
      <c r="I4" s="352"/>
      <c r="J4" s="352"/>
      <c r="K4" s="352"/>
      <c r="L4" s="353"/>
      <c r="M4" s="154" t="s">
        <v>336</v>
      </c>
      <c r="N4" s="104" t="s">
        <v>264</v>
      </c>
      <c r="O4" s="27" t="s">
        <v>107</v>
      </c>
    </row>
    <row r="5" spans="1:15">
      <c r="A5" s="333" t="s">
        <v>104</v>
      </c>
      <c r="B5" s="335">
        <v>1</v>
      </c>
      <c r="C5" s="335" t="s">
        <v>105</v>
      </c>
      <c r="D5" s="337" t="s">
        <v>244</v>
      </c>
      <c r="E5" s="338"/>
      <c r="F5" s="341" t="s">
        <v>265</v>
      </c>
      <c r="G5" s="321"/>
      <c r="H5" s="321"/>
      <c r="I5" s="321"/>
      <c r="J5" s="321"/>
      <c r="K5" s="321"/>
      <c r="L5" s="322"/>
      <c r="M5" s="323">
        <f>F6*I6*IF(L6="",1,L6)</f>
        <v>575000</v>
      </c>
      <c r="N5" s="325">
        <f>M5/$M$25</f>
        <v>1</v>
      </c>
      <c r="O5" s="327"/>
    </row>
    <row r="6" spans="1:15">
      <c r="A6" s="334"/>
      <c r="B6" s="336"/>
      <c r="C6" s="336"/>
      <c r="D6" s="339"/>
      <c r="E6" s="340"/>
      <c r="F6" s="106">
        <v>5000</v>
      </c>
      <c r="G6" s="107" t="s">
        <v>257</v>
      </c>
      <c r="H6" s="116" t="s">
        <v>256</v>
      </c>
      <c r="I6" s="134">
        <v>115</v>
      </c>
      <c r="J6" s="107" t="s">
        <v>258</v>
      </c>
      <c r="K6" s="116"/>
      <c r="L6" s="117"/>
      <c r="M6" s="324"/>
      <c r="N6" s="326"/>
      <c r="O6" s="328"/>
    </row>
    <row r="7" spans="1:15">
      <c r="A7" s="333" t="s">
        <v>57</v>
      </c>
      <c r="B7" s="335">
        <v>2</v>
      </c>
      <c r="C7" s="335" t="s">
        <v>58</v>
      </c>
      <c r="D7" s="337" t="s">
        <v>245</v>
      </c>
      <c r="E7" s="338"/>
      <c r="F7" s="341"/>
      <c r="G7" s="321"/>
      <c r="H7" s="321"/>
      <c r="I7" s="321"/>
      <c r="J7" s="321"/>
      <c r="K7" s="321"/>
      <c r="L7" s="322"/>
      <c r="M7" s="323">
        <f t="shared" ref="M7" si="0">F8*I8*IF(L8="",1,L8)</f>
        <v>0</v>
      </c>
      <c r="N7" s="325">
        <f t="shared" ref="N7" si="1">M7/$M$25</f>
        <v>0</v>
      </c>
      <c r="O7" s="327"/>
    </row>
    <row r="8" spans="1:15">
      <c r="A8" s="334"/>
      <c r="B8" s="336"/>
      <c r="C8" s="336"/>
      <c r="D8" s="339"/>
      <c r="E8" s="340"/>
      <c r="F8" s="106"/>
      <c r="G8" s="107"/>
      <c r="H8" s="116"/>
      <c r="I8" s="134"/>
      <c r="J8" s="107"/>
      <c r="K8" s="116"/>
      <c r="L8" s="117"/>
      <c r="M8" s="324"/>
      <c r="N8" s="326"/>
      <c r="O8" s="328"/>
    </row>
    <row r="9" spans="1:15">
      <c r="A9" s="333" t="s">
        <v>57</v>
      </c>
      <c r="B9" s="335">
        <v>3</v>
      </c>
      <c r="C9" s="335" t="s">
        <v>58</v>
      </c>
      <c r="D9" s="337" t="s">
        <v>246</v>
      </c>
      <c r="E9" s="338"/>
      <c r="F9" s="341"/>
      <c r="G9" s="321"/>
      <c r="H9" s="321"/>
      <c r="I9" s="321"/>
      <c r="J9" s="321"/>
      <c r="K9" s="321"/>
      <c r="L9" s="322"/>
      <c r="M9" s="323">
        <f t="shared" ref="M9" si="2">F10*I10*IF(L10="",1,L10)</f>
        <v>0</v>
      </c>
      <c r="N9" s="325">
        <f t="shared" ref="N9" si="3">M9/$M$25</f>
        <v>0</v>
      </c>
      <c r="O9" s="327"/>
    </row>
    <row r="10" spans="1:15">
      <c r="A10" s="334"/>
      <c r="B10" s="336"/>
      <c r="C10" s="336"/>
      <c r="D10" s="339"/>
      <c r="E10" s="340"/>
      <c r="F10" s="106"/>
      <c r="G10" s="107"/>
      <c r="H10" s="116"/>
      <c r="I10" s="134"/>
      <c r="J10" s="107"/>
      <c r="K10" s="116"/>
      <c r="L10" s="117"/>
      <c r="M10" s="324"/>
      <c r="N10" s="326"/>
      <c r="O10" s="328"/>
    </row>
    <row r="11" spans="1:15">
      <c r="A11" s="333" t="s">
        <v>57</v>
      </c>
      <c r="B11" s="335">
        <v>4</v>
      </c>
      <c r="C11" s="335" t="s">
        <v>58</v>
      </c>
      <c r="D11" s="337" t="s">
        <v>247</v>
      </c>
      <c r="E11" s="338"/>
      <c r="F11" s="341"/>
      <c r="G11" s="321"/>
      <c r="H11" s="321"/>
      <c r="I11" s="321"/>
      <c r="J11" s="321"/>
      <c r="K11" s="321"/>
      <c r="L11" s="322"/>
      <c r="M11" s="323">
        <f t="shared" ref="M11" si="4">F12*I12*IF(L12="",1,L12)</f>
        <v>0</v>
      </c>
      <c r="N11" s="325">
        <f t="shared" ref="N11" si="5">M11/$M$25</f>
        <v>0</v>
      </c>
      <c r="O11" s="327"/>
    </row>
    <row r="12" spans="1:15">
      <c r="A12" s="334"/>
      <c r="B12" s="336"/>
      <c r="C12" s="336"/>
      <c r="D12" s="339"/>
      <c r="E12" s="340"/>
      <c r="F12" s="106"/>
      <c r="G12" s="107"/>
      <c r="H12" s="116"/>
      <c r="I12" s="134"/>
      <c r="J12" s="107"/>
      <c r="K12" s="116"/>
      <c r="L12" s="117"/>
      <c r="M12" s="324"/>
      <c r="N12" s="326"/>
      <c r="O12" s="328"/>
    </row>
    <row r="13" spans="1:15">
      <c r="A13" s="333" t="s">
        <v>57</v>
      </c>
      <c r="B13" s="335">
        <v>5</v>
      </c>
      <c r="C13" s="335" t="s">
        <v>58</v>
      </c>
      <c r="D13" s="337" t="s">
        <v>248</v>
      </c>
      <c r="E13" s="338"/>
      <c r="F13" s="342"/>
      <c r="G13" s="343"/>
      <c r="H13" s="343"/>
      <c r="I13" s="343"/>
      <c r="J13" s="343"/>
      <c r="K13" s="343"/>
      <c r="L13" s="344"/>
      <c r="M13" s="323">
        <f t="shared" ref="M13" si="6">F14*I14*IF(L14="",1,L14)</f>
        <v>0</v>
      </c>
      <c r="N13" s="325">
        <f t="shared" ref="N13" si="7">M13/$M$25</f>
        <v>0</v>
      </c>
      <c r="O13" s="327"/>
    </row>
    <row r="14" spans="1:15">
      <c r="A14" s="334"/>
      <c r="B14" s="336"/>
      <c r="C14" s="336"/>
      <c r="D14" s="339"/>
      <c r="E14" s="340"/>
      <c r="F14" s="106"/>
      <c r="G14" s="107"/>
      <c r="H14" s="116"/>
      <c r="I14" s="134"/>
      <c r="J14" s="107"/>
      <c r="K14" s="116"/>
      <c r="L14" s="117"/>
      <c r="M14" s="324"/>
      <c r="N14" s="326"/>
      <c r="O14" s="328"/>
    </row>
    <row r="15" spans="1:15">
      <c r="A15" s="333" t="s">
        <v>57</v>
      </c>
      <c r="B15" s="335">
        <v>6</v>
      </c>
      <c r="C15" s="335" t="s">
        <v>58</v>
      </c>
      <c r="D15" s="337" t="s">
        <v>249</v>
      </c>
      <c r="E15" s="338"/>
      <c r="F15" s="341"/>
      <c r="G15" s="321"/>
      <c r="H15" s="321"/>
      <c r="I15" s="321"/>
      <c r="J15" s="321"/>
      <c r="K15" s="321"/>
      <c r="L15" s="322"/>
      <c r="M15" s="323">
        <f t="shared" ref="M15" si="8">F16*I16*IF(L16="",1,L16)</f>
        <v>0</v>
      </c>
      <c r="N15" s="325">
        <f t="shared" ref="N15" si="9">M15/$M$25</f>
        <v>0</v>
      </c>
      <c r="O15" s="327"/>
    </row>
    <row r="16" spans="1:15">
      <c r="A16" s="334"/>
      <c r="B16" s="336"/>
      <c r="C16" s="336"/>
      <c r="D16" s="339"/>
      <c r="E16" s="340"/>
      <c r="F16" s="106"/>
      <c r="G16" s="107"/>
      <c r="H16" s="116"/>
      <c r="I16" s="134"/>
      <c r="J16" s="107"/>
      <c r="K16" s="116"/>
      <c r="L16" s="117"/>
      <c r="M16" s="324"/>
      <c r="N16" s="326"/>
      <c r="O16" s="328"/>
    </row>
    <row r="17" spans="1:15">
      <c r="A17" s="333" t="s">
        <v>57</v>
      </c>
      <c r="B17" s="335">
        <v>7</v>
      </c>
      <c r="C17" s="335" t="s">
        <v>58</v>
      </c>
      <c r="D17" s="337" t="s">
        <v>250</v>
      </c>
      <c r="E17" s="338"/>
      <c r="F17" s="341" t="s">
        <v>270</v>
      </c>
      <c r="G17" s="321"/>
      <c r="H17" s="321"/>
      <c r="I17" s="321"/>
      <c r="J17" s="321"/>
      <c r="K17" s="321"/>
      <c r="L17" s="322"/>
      <c r="M17" s="323">
        <f t="shared" ref="M17" si="10">F18*I18*IF(L18="",1,L18)</f>
        <v>0</v>
      </c>
      <c r="N17" s="325">
        <f t="shared" ref="N17" si="11">M17/$M$25</f>
        <v>0</v>
      </c>
      <c r="O17" s="327"/>
    </row>
    <row r="18" spans="1:15">
      <c r="A18" s="334"/>
      <c r="B18" s="336"/>
      <c r="C18" s="336"/>
      <c r="D18" s="339"/>
      <c r="E18" s="340"/>
      <c r="F18" s="106"/>
      <c r="G18" s="107"/>
      <c r="H18" s="116"/>
      <c r="I18" s="134"/>
      <c r="J18" s="107"/>
      <c r="K18" s="116"/>
      <c r="L18" s="117"/>
      <c r="M18" s="324"/>
      <c r="N18" s="326"/>
      <c r="O18" s="328"/>
    </row>
    <row r="19" spans="1:15">
      <c r="A19" s="333" t="s">
        <v>57</v>
      </c>
      <c r="B19" s="335">
        <v>8</v>
      </c>
      <c r="C19" s="335" t="s">
        <v>58</v>
      </c>
      <c r="D19" s="337" t="s">
        <v>4</v>
      </c>
      <c r="E19" s="338"/>
      <c r="F19" s="341"/>
      <c r="G19" s="321"/>
      <c r="H19" s="321"/>
      <c r="I19" s="321"/>
      <c r="J19" s="321"/>
      <c r="K19" s="321"/>
      <c r="L19" s="322"/>
      <c r="M19" s="323">
        <f t="shared" ref="M19" si="12">F20*I20*IF(L20="",1,L20)</f>
        <v>0</v>
      </c>
      <c r="N19" s="325">
        <f t="shared" ref="N19" si="13">M19/$M$25</f>
        <v>0</v>
      </c>
      <c r="O19" s="327"/>
    </row>
    <row r="20" spans="1:15">
      <c r="A20" s="334"/>
      <c r="B20" s="336"/>
      <c r="C20" s="336"/>
      <c r="D20" s="339"/>
      <c r="E20" s="340"/>
      <c r="F20" s="106"/>
      <c r="G20" s="107"/>
      <c r="H20" s="116"/>
      <c r="I20" s="134"/>
      <c r="J20" s="107"/>
      <c r="K20" s="116"/>
      <c r="L20" s="117"/>
      <c r="M20" s="324"/>
      <c r="N20" s="326"/>
      <c r="O20" s="328"/>
    </row>
    <row r="21" spans="1:15">
      <c r="A21" s="333" t="s">
        <v>57</v>
      </c>
      <c r="B21" s="335">
        <v>9</v>
      </c>
      <c r="C21" s="335" t="s">
        <v>58</v>
      </c>
      <c r="D21" s="337" t="s">
        <v>251</v>
      </c>
      <c r="E21" s="338"/>
      <c r="F21" s="341"/>
      <c r="G21" s="321"/>
      <c r="H21" s="321"/>
      <c r="I21" s="321"/>
      <c r="J21" s="321"/>
      <c r="K21" s="321"/>
      <c r="L21" s="322"/>
      <c r="M21" s="323">
        <f t="shared" ref="M21" si="14">F22*I22*IF(L22="",1,L22)</f>
        <v>0</v>
      </c>
      <c r="N21" s="325">
        <f t="shared" ref="N21" si="15">M21/$M$25</f>
        <v>0</v>
      </c>
      <c r="O21" s="327"/>
    </row>
    <row r="22" spans="1:15">
      <c r="A22" s="334"/>
      <c r="B22" s="336"/>
      <c r="C22" s="336"/>
      <c r="D22" s="339"/>
      <c r="E22" s="340"/>
      <c r="F22" s="106"/>
      <c r="G22" s="107"/>
      <c r="H22" s="116"/>
      <c r="I22" s="134"/>
      <c r="J22" s="107"/>
      <c r="K22" s="116"/>
      <c r="L22" s="117"/>
      <c r="M22" s="324"/>
      <c r="N22" s="326"/>
      <c r="O22" s="328"/>
    </row>
    <row r="23" spans="1:15">
      <c r="A23" s="333" t="s">
        <v>57</v>
      </c>
      <c r="B23" s="335">
        <v>10</v>
      </c>
      <c r="C23" s="335" t="s">
        <v>58</v>
      </c>
      <c r="D23" s="337" t="s">
        <v>252</v>
      </c>
      <c r="E23" s="338"/>
      <c r="F23" s="341"/>
      <c r="G23" s="321"/>
      <c r="H23" s="321"/>
      <c r="I23" s="321"/>
      <c r="J23" s="321"/>
      <c r="K23" s="321"/>
      <c r="L23" s="322"/>
      <c r="M23" s="323">
        <f t="shared" ref="M23" si="16">F24*I24*IF(L24="",1,L24)</f>
        <v>0</v>
      </c>
      <c r="N23" s="325">
        <f t="shared" ref="N23" si="17">M23/$M$25</f>
        <v>0</v>
      </c>
      <c r="O23" s="327"/>
    </row>
    <row r="24" spans="1:15">
      <c r="A24" s="334"/>
      <c r="B24" s="336"/>
      <c r="C24" s="336"/>
      <c r="D24" s="339"/>
      <c r="E24" s="340"/>
      <c r="F24" s="106"/>
      <c r="G24" s="107"/>
      <c r="H24" s="116"/>
      <c r="I24" s="134"/>
      <c r="J24" s="107"/>
      <c r="K24" s="116"/>
      <c r="L24" s="117"/>
      <c r="M24" s="324"/>
      <c r="N24" s="326"/>
      <c r="O24" s="328"/>
    </row>
    <row r="25" spans="1:15" ht="30" customHeight="1">
      <c r="A25" s="317" t="s">
        <v>260</v>
      </c>
      <c r="B25" s="318"/>
      <c r="C25" s="318"/>
      <c r="D25" s="318"/>
      <c r="E25" s="318"/>
      <c r="F25" s="318"/>
      <c r="G25" s="318"/>
      <c r="H25" s="318"/>
      <c r="I25" s="318"/>
      <c r="J25" s="318"/>
      <c r="K25" s="318"/>
      <c r="L25" s="319"/>
      <c r="M25" s="23">
        <f>SUM(M5:M24)</f>
        <v>575000</v>
      </c>
      <c r="N25" s="103"/>
      <c r="O25" s="93"/>
    </row>
    <row r="26" spans="1:15" ht="30" customHeight="1">
      <c r="A26" s="46"/>
      <c r="B26" s="125"/>
      <c r="C26" s="125"/>
      <c r="D26" s="125"/>
      <c r="E26" s="125"/>
      <c r="F26" s="125"/>
      <c r="G26" s="125"/>
      <c r="H26" s="125"/>
      <c r="I26" s="46"/>
      <c r="J26" s="46"/>
      <c r="K26" s="46"/>
      <c r="L26" s="46"/>
      <c r="M26" s="46"/>
      <c r="N26" s="46"/>
      <c r="O26" s="46"/>
    </row>
    <row r="27" spans="1:15">
      <c r="A27" s="46"/>
      <c r="B27" s="133"/>
      <c r="C27" s="133"/>
      <c r="D27" s="133"/>
      <c r="E27" s="133"/>
      <c r="F27" s="133"/>
      <c r="G27" s="133"/>
      <c r="H27" s="133"/>
      <c r="I27" s="46"/>
      <c r="J27" s="46"/>
      <c r="K27" s="46"/>
      <c r="L27" s="46"/>
      <c r="M27" s="348" t="str">
        <f>$M$1</f>
        <v>00K-00S-01-20</v>
      </c>
      <c r="N27" s="348"/>
      <c r="O27" s="348"/>
    </row>
    <row r="28" spans="1:15">
      <c r="A28" s="46"/>
      <c r="B28" s="46"/>
      <c r="C28" s="46"/>
      <c r="D28" s="46"/>
      <c r="E28" s="46"/>
      <c r="F28" s="46"/>
      <c r="G28" s="46"/>
      <c r="H28" s="46"/>
      <c r="I28" s="46"/>
      <c r="J28" s="46"/>
      <c r="K28" s="46"/>
      <c r="L28" s="46"/>
      <c r="M28" s="348" t="s">
        <v>106</v>
      </c>
      <c r="N28" s="348"/>
      <c r="O28" s="348"/>
    </row>
    <row r="29" spans="1:15" ht="14.25">
      <c r="A29" s="311" t="s">
        <v>303</v>
      </c>
      <c r="B29" s="311"/>
      <c r="C29" s="311"/>
      <c r="D29" s="311"/>
      <c r="E29" s="311"/>
      <c r="F29" s="46"/>
      <c r="G29" s="46"/>
      <c r="H29" s="46"/>
      <c r="I29" s="46"/>
      <c r="J29" s="46"/>
      <c r="K29" s="46"/>
      <c r="L29" s="46"/>
      <c r="M29" s="92"/>
      <c r="N29" s="137"/>
      <c r="O29" s="137" t="s">
        <v>56</v>
      </c>
    </row>
    <row r="30" spans="1:15" ht="30" customHeight="1">
      <c r="A30" s="345" t="s">
        <v>29</v>
      </c>
      <c r="B30" s="346"/>
      <c r="C30" s="346"/>
      <c r="D30" s="347"/>
      <c r="E30" s="154" t="s">
        <v>338</v>
      </c>
      <c r="F30" s="351" t="s">
        <v>335</v>
      </c>
      <c r="G30" s="352"/>
      <c r="H30" s="352"/>
      <c r="I30" s="352"/>
      <c r="J30" s="352"/>
      <c r="K30" s="352"/>
      <c r="L30" s="353"/>
      <c r="M30" s="154" t="s">
        <v>336</v>
      </c>
      <c r="N30" s="104" t="s">
        <v>264</v>
      </c>
      <c r="O30" s="27" t="s">
        <v>103</v>
      </c>
    </row>
    <row r="31" spans="1:15" ht="23.25" customHeight="1">
      <c r="A31" s="119" t="s">
        <v>57</v>
      </c>
      <c r="B31" s="120">
        <v>1</v>
      </c>
      <c r="C31" s="121" t="s">
        <v>58</v>
      </c>
      <c r="D31" s="122" t="s">
        <v>7</v>
      </c>
      <c r="E31" s="331" t="s">
        <v>268</v>
      </c>
      <c r="F31" s="320" t="s">
        <v>267</v>
      </c>
      <c r="G31" s="321"/>
      <c r="H31" s="321"/>
      <c r="I31" s="321"/>
      <c r="J31" s="321"/>
      <c r="K31" s="321"/>
      <c r="L31" s="322"/>
      <c r="M31" s="323">
        <f>F32*I32*L32</f>
        <v>550000</v>
      </c>
      <c r="N31" s="325">
        <f>M31/$M$144</f>
        <v>0.95652173913043481</v>
      </c>
      <c r="O31" s="327"/>
    </row>
    <row r="32" spans="1:15">
      <c r="A32" s="123"/>
      <c r="B32" s="124"/>
      <c r="C32" s="125"/>
      <c r="D32" s="126"/>
      <c r="E32" s="332"/>
      <c r="F32" s="106">
        <v>500000</v>
      </c>
      <c r="G32" s="107" t="s">
        <v>257</v>
      </c>
      <c r="H32" s="116" t="s">
        <v>256</v>
      </c>
      <c r="I32" s="134">
        <v>1</v>
      </c>
      <c r="J32" s="107" t="s">
        <v>266</v>
      </c>
      <c r="K32" s="116" t="s">
        <v>256</v>
      </c>
      <c r="L32" s="117">
        <v>1.1000000000000001</v>
      </c>
      <c r="M32" s="324"/>
      <c r="N32" s="326"/>
      <c r="O32" s="328"/>
    </row>
    <row r="33" spans="1:15">
      <c r="A33" s="127"/>
      <c r="B33" s="125"/>
      <c r="C33" s="125"/>
      <c r="D33" s="128"/>
      <c r="E33" s="329"/>
      <c r="F33" s="320"/>
      <c r="G33" s="321"/>
      <c r="H33" s="321"/>
      <c r="I33" s="321"/>
      <c r="J33" s="321"/>
      <c r="K33" s="321"/>
      <c r="L33" s="322"/>
      <c r="M33" s="323">
        <f t="shared" ref="M33" si="18">F34*I34</f>
        <v>0</v>
      </c>
      <c r="N33" s="325">
        <f t="shared" ref="N33" si="19">M33/$M$144</f>
        <v>0</v>
      </c>
      <c r="O33" s="327"/>
    </row>
    <row r="34" spans="1:15">
      <c r="A34" s="127"/>
      <c r="B34" s="125"/>
      <c r="C34" s="125"/>
      <c r="D34" s="126"/>
      <c r="E34" s="330"/>
      <c r="F34" s="106"/>
      <c r="G34" s="107" t="s">
        <v>257</v>
      </c>
      <c r="H34" s="116" t="s">
        <v>256</v>
      </c>
      <c r="I34" s="134"/>
      <c r="J34" s="107" t="s">
        <v>269</v>
      </c>
      <c r="K34" s="116" t="s">
        <v>256</v>
      </c>
      <c r="L34" s="117">
        <v>1.1000000000000001</v>
      </c>
      <c r="M34" s="324"/>
      <c r="N34" s="326"/>
      <c r="O34" s="328"/>
    </row>
    <row r="35" spans="1:15">
      <c r="A35" s="127"/>
      <c r="B35" s="125"/>
      <c r="C35" s="125"/>
      <c r="D35" s="128"/>
      <c r="E35" s="329"/>
      <c r="F35" s="320"/>
      <c r="G35" s="321"/>
      <c r="H35" s="321"/>
      <c r="I35" s="321"/>
      <c r="J35" s="321"/>
      <c r="K35" s="321"/>
      <c r="L35" s="322"/>
      <c r="M35" s="323">
        <f t="shared" ref="M35" si="20">F36*I36</f>
        <v>0</v>
      </c>
      <c r="N35" s="325">
        <f t="shared" ref="N35" si="21">M35/$M$144</f>
        <v>0</v>
      </c>
      <c r="O35" s="327"/>
    </row>
    <row r="36" spans="1:15">
      <c r="A36" s="127"/>
      <c r="B36" s="125"/>
      <c r="C36" s="125"/>
      <c r="D36" s="129"/>
      <c r="E36" s="330"/>
      <c r="F36" s="106"/>
      <c r="G36" s="107" t="s">
        <v>257</v>
      </c>
      <c r="H36" s="116" t="s">
        <v>256</v>
      </c>
      <c r="I36" s="134"/>
      <c r="J36" s="107" t="s">
        <v>269</v>
      </c>
      <c r="K36" s="116" t="s">
        <v>256</v>
      </c>
      <c r="L36" s="117">
        <v>1.1000000000000001</v>
      </c>
      <c r="M36" s="324"/>
      <c r="N36" s="326"/>
      <c r="O36" s="328"/>
    </row>
    <row r="37" spans="1:15" ht="30" customHeight="1">
      <c r="A37" s="130"/>
      <c r="B37" s="102"/>
      <c r="C37" s="102"/>
      <c r="D37" s="131"/>
      <c r="E37" s="312" t="s">
        <v>259</v>
      </c>
      <c r="F37" s="312"/>
      <c r="G37" s="312"/>
      <c r="H37" s="312"/>
      <c r="I37" s="312"/>
      <c r="J37" s="312"/>
      <c r="K37" s="312"/>
      <c r="L37" s="313"/>
      <c r="M37" s="23">
        <f>SUM(M31:M36)</f>
        <v>550000</v>
      </c>
      <c r="N37" s="103"/>
      <c r="O37" s="93"/>
    </row>
    <row r="38" spans="1:15">
      <c r="A38" s="119" t="s">
        <v>57</v>
      </c>
      <c r="B38" s="120">
        <v>2</v>
      </c>
      <c r="C38" s="121" t="s">
        <v>58</v>
      </c>
      <c r="D38" s="122" t="s">
        <v>253</v>
      </c>
      <c r="E38" s="329"/>
      <c r="F38" s="320"/>
      <c r="G38" s="321"/>
      <c r="H38" s="321"/>
      <c r="I38" s="321"/>
      <c r="J38" s="321"/>
      <c r="K38" s="321"/>
      <c r="L38" s="322"/>
      <c r="M38" s="323">
        <f>F39*I39*L39</f>
        <v>0</v>
      </c>
      <c r="N38" s="325">
        <f>M38/$M$144</f>
        <v>0</v>
      </c>
      <c r="O38" s="327"/>
    </row>
    <row r="39" spans="1:15">
      <c r="A39" s="123"/>
      <c r="B39" s="124"/>
      <c r="C39" s="125"/>
      <c r="D39" s="126"/>
      <c r="E39" s="330"/>
      <c r="F39" s="106"/>
      <c r="G39" s="107" t="s">
        <v>257</v>
      </c>
      <c r="H39" s="116" t="s">
        <v>256</v>
      </c>
      <c r="I39" s="134"/>
      <c r="J39" s="107" t="s">
        <v>269</v>
      </c>
      <c r="K39" s="116" t="s">
        <v>256</v>
      </c>
      <c r="L39" s="117">
        <v>1.1000000000000001</v>
      </c>
      <c r="M39" s="324"/>
      <c r="N39" s="326"/>
      <c r="O39" s="328"/>
    </row>
    <row r="40" spans="1:15">
      <c r="A40" s="127"/>
      <c r="B40" s="125"/>
      <c r="C40" s="125"/>
      <c r="D40" s="128"/>
      <c r="E40" s="329"/>
      <c r="F40" s="320"/>
      <c r="G40" s="321"/>
      <c r="H40" s="321"/>
      <c r="I40" s="321"/>
      <c r="J40" s="321"/>
      <c r="K40" s="321"/>
      <c r="L40" s="322"/>
      <c r="M40" s="323">
        <f t="shared" ref="M40" si="22">F41*I41</f>
        <v>0</v>
      </c>
      <c r="N40" s="325">
        <f t="shared" ref="N40" si="23">M40/$M$144</f>
        <v>0</v>
      </c>
      <c r="O40" s="327"/>
    </row>
    <row r="41" spans="1:15">
      <c r="A41" s="127"/>
      <c r="B41" s="125"/>
      <c r="C41" s="125"/>
      <c r="D41" s="126"/>
      <c r="E41" s="330"/>
      <c r="F41" s="106"/>
      <c r="G41" s="107" t="s">
        <v>257</v>
      </c>
      <c r="H41" s="116" t="s">
        <v>256</v>
      </c>
      <c r="I41" s="134"/>
      <c r="J41" s="107" t="s">
        <v>269</v>
      </c>
      <c r="K41" s="116" t="s">
        <v>256</v>
      </c>
      <c r="L41" s="117">
        <v>1.1000000000000001</v>
      </c>
      <c r="M41" s="324"/>
      <c r="N41" s="326"/>
      <c r="O41" s="328"/>
    </row>
    <row r="42" spans="1:15">
      <c r="A42" s="127"/>
      <c r="B42" s="125"/>
      <c r="C42" s="125"/>
      <c r="D42" s="128"/>
      <c r="E42" s="329"/>
      <c r="F42" s="320"/>
      <c r="G42" s="321"/>
      <c r="H42" s="321"/>
      <c r="I42" s="321"/>
      <c r="J42" s="321"/>
      <c r="K42" s="321"/>
      <c r="L42" s="322"/>
      <c r="M42" s="323">
        <f t="shared" ref="M42" si="24">F43*I43</f>
        <v>0</v>
      </c>
      <c r="N42" s="325">
        <f t="shared" ref="N42" si="25">M42/$M$144</f>
        <v>0</v>
      </c>
      <c r="O42" s="327"/>
    </row>
    <row r="43" spans="1:15">
      <c r="A43" s="127"/>
      <c r="B43" s="125"/>
      <c r="C43" s="125"/>
      <c r="D43" s="129"/>
      <c r="E43" s="330"/>
      <c r="F43" s="106"/>
      <c r="G43" s="107" t="s">
        <v>257</v>
      </c>
      <c r="H43" s="116" t="s">
        <v>256</v>
      </c>
      <c r="I43" s="134"/>
      <c r="J43" s="107" t="s">
        <v>269</v>
      </c>
      <c r="K43" s="116" t="s">
        <v>256</v>
      </c>
      <c r="L43" s="117">
        <v>1.1000000000000001</v>
      </c>
      <c r="M43" s="324"/>
      <c r="N43" s="326"/>
      <c r="O43" s="328"/>
    </row>
    <row r="44" spans="1:15" ht="30" customHeight="1">
      <c r="A44" s="130"/>
      <c r="B44" s="102"/>
      <c r="C44" s="102"/>
      <c r="D44" s="131"/>
      <c r="E44" s="312" t="s">
        <v>259</v>
      </c>
      <c r="F44" s="312"/>
      <c r="G44" s="312"/>
      <c r="H44" s="312"/>
      <c r="I44" s="312"/>
      <c r="J44" s="312"/>
      <c r="K44" s="312"/>
      <c r="L44" s="313"/>
      <c r="M44" s="23">
        <f>SUM(M38:M43)</f>
        <v>0</v>
      </c>
      <c r="N44" s="103"/>
      <c r="O44" s="93"/>
    </row>
    <row r="45" spans="1:15">
      <c r="A45" s="119" t="s">
        <v>57</v>
      </c>
      <c r="B45" s="120">
        <v>3</v>
      </c>
      <c r="C45" s="121" t="s">
        <v>58</v>
      </c>
      <c r="D45" s="122" t="s">
        <v>8</v>
      </c>
      <c r="E45" s="329"/>
      <c r="F45" s="320"/>
      <c r="G45" s="321"/>
      <c r="H45" s="321"/>
      <c r="I45" s="321"/>
      <c r="J45" s="321"/>
      <c r="K45" s="321"/>
      <c r="L45" s="322"/>
      <c r="M45" s="323">
        <f t="shared" ref="M45" si="26">F46*I46*L46</f>
        <v>0</v>
      </c>
      <c r="N45" s="325">
        <f t="shared" ref="N45" si="27">M45/$M$144</f>
        <v>0</v>
      </c>
      <c r="O45" s="327"/>
    </row>
    <row r="46" spans="1:15">
      <c r="A46" s="123"/>
      <c r="B46" s="124"/>
      <c r="C46" s="125"/>
      <c r="D46" s="126"/>
      <c r="E46" s="330"/>
      <c r="F46" s="106"/>
      <c r="G46" s="107" t="s">
        <v>257</v>
      </c>
      <c r="H46" s="116" t="s">
        <v>256</v>
      </c>
      <c r="I46" s="134"/>
      <c r="J46" s="107" t="s">
        <v>269</v>
      </c>
      <c r="K46" s="116" t="s">
        <v>256</v>
      </c>
      <c r="L46" s="117">
        <v>1.1000000000000001</v>
      </c>
      <c r="M46" s="324"/>
      <c r="N46" s="326"/>
      <c r="O46" s="328"/>
    </row>
    <row r="47" spans="1:15">
      <c r="A47" s="127"/>
      <c r="B47" s="125"/>
      <c r="C47" s="125"/>
      <c r="D47" s="128"/>
      <c r="E47" s="329"/>
      <c r="F47" s="320"/>
      <c r="G47" s="321"/>
      <c r="H47" s="321"/>
      <c r="I47" s="321"/>
      <c r="J47" s="321"/>
      <c r="K47" s="321"/>
      <c r="L47" s="322"/>
      <c r="M47" s="323">
        <f t="shared" ref="M47" si="28">F48*I48</f>
        <v>0</v>
      </c>
      <c r="N47" s="325">
        <f t="shared" ref="N47:N110" si="29">M47/$M$144</f>
        <v>0</v>
      </c>
      <c r="O47" s="327"/>
    </row>
    <row r="48" spans="1:15">
      <c r="A48" s="127"/>
      <c r="B48" s="125"/>
      <c r="C48" s="125"/>
      <c r="D48" s="126"/>
      <c r="E48" s="330"/>
      <c r="F48" s="106"/>
      <c r="G48" s="107" t="s">
        <v>257</v>
      </c>
      <c r="H48" s="116" t="s">
        <v>256</v>
      </c>
      <c r="I48" s="134"/>
      <c r="J48" s="107" t="s">
        <v>269</v>
      </c>
      <c r="K48" s="116" t="s">
        <v>256</v>
      </c>
      <c r="L48" s="117">
        <v>1.1000000000000001</v>
      </c>
      <c r="M48" s="324"/>
      <c r="N48" s="326"/>
      <c r="O48" s="328"/>
    </row>
    <row r="49" spans="1:15">
      <c r="A49" s="127"/>
      <c r="B49" s="125"/>
      <c r="C49" s="125"/>
      <c r="D49" s="128"/>
      <c r="E49" s="329"/>
      <c r="F49" s="320"/>
      <c r="G49" s="321"/>
      <c r="H49" s="321"/>
      <c r="I49" s="321"/>
      <c r="J49" s="321"/>
      <c r="K49" s="321"/>
      <c r="L49" s="322"/>
      <c r="M49" s="323">
        <f t="shared" ref="M49" si="30">F50*I50</f>
        <v>0</v>
      </c>
      <c r="N49" s="325">
        <f t="shared" ref="N49:N112" si="31">M49/$M$144</f>
        <v>0</v>
      </c>
      <c r="O49" s="327"/>
    </row>
    <row r="50" spans="1:15">
      <c r="A50" s="127"/>
      <c r="B50" s="125"/>
      <c r="C50" s="125"/>
      <c r="D50" s="129"/>
      <c r="E50" s="330"/>
      <c r="F50" s="106"/>
      <c r="G50" s="107" t="s">
        <v>257</v>
      </c>
      <c r="H50" s="116" t="s">
        <v>256</v>
      </c>
      <c r="I50" s="134"/>
      <c r="J50" s="107" t="s">
        <v>269</v>
      </c>
      <c r="K50" s="116" t="s">
        <v>256</v>
      </c>
      <c r="L50" s="117">
        <v>1.1000000000000001</v>
      </c>
      <c r="M50" s="324"/>
      <c r="N50" s="326"/>
      <c r="O50" s="328"/>
    </row>
    <row r="51" spans="1:15" ht="30" customHeight="1">
      <c r="A51" s="130"/>
      <c r="B51" s="102"/>
      <c r="C51" s="102"/>
      <c r="D51" s="131"/>
      <c r="E51" s="312" t="s">
        <v>259</v>
      </c>
      <c r="F51" s="312"/>
      <c r="G51" s="312"/>
      <c r="H51" s="312"/>
      <c r="I51" s="312"/>
      <c r="J51" s="312"/>
      <c r="K51" s="312"/>
      <c r="L51" s="313"/>
      <c r="M51" s="23">
        <f t="shared" ref="M51" si="32">SUM(M45:M50)</f>
        <v>0</v>
      </c>
      <c r="N51" s="103"/>
      <c r="O51" s="93"/>
    </row>
    <row r="52" spans="1:15">
      <c r="A52" s="119" t="s">
        <v>57</v>
      </c>
      <c r="B52" s="120">
        <v>4</v>
      </c>
      <c r="C52" s="121" t="s">
        <v>58</v>
      </c>
      <c r="D52" s="122" t="s">
        <v>9</v>
      </c>
      <c r="E52" s="329"/>
      <c r="F52" s="320"/>
      <c r="G52" s="321"/>
      <c r="H52" s="321"/>
      <c r="I52" s="321"/>
      <c r="J52" s="321"/>
      <c r="K52" s="321"/>
      <c r="L52" s="322"/>
      <c r="M52" s="323">
        <f t="shared" ref="M52" si="33">F53*I53*L53</f>
        <v>0</v>
      </c>
      <c r="N52" s="325">
        <f t="shared" ref="N52:N94" si="34">M52/$M$144</f>
        <v>0</v>
      </c>
      <c r="O52" s="327"/>
    </row>
    <row r="53" spans="1:15">
      <c r="A53" s="123"/>
      <c r="B53" s="124"/>
      <c r="C53" s="125"/>
      <c r="D53" s="126"/>
      <c r="E53" s="330"/>
      <c r="F53" s="106"/>
      <c r="G53" s="107" t="s">
        <v>257</v>
      </c>
      <c r="H53" s="116" t="s">
        <v>256</v>
      </c>
      <c r="I53" s="134"/>
      <c r="J53" s="107" t="s">
        <v>269</v>
      </c>
      <c r="K53" s="116" t="s">
        <v>256</v>
      </c>
      <c r="L53" s="117">
        <v>1.1000000000000001</v>
      </c>
      <c r="M53" s="324"/>
      <c r="N53" s="326"/>
      <c r="O53" s="328"/>
    </row>
    <row r="54" spans="1:15">
      <c r="A54" s="127"/>
      <c r="B54" s="125"/>
      <c r="C54" s="125"/>
      <c r="D54" s="128"/>
      <c r="E54" s="329"/>
      <c r="F54" s="320"/>
      <c r="G54" s="321"/>
      <c r="H54" s="321"/>
      <c r="I54" s="321"/>
      <c r="J54" s="321"/>
      <c r="K54" s="321"/>
      <c r="L54" s="322"/>
      <c r="M54" s="323">
        <f t="shared" ref="M54" si="35">F55*I55</f>
        <v>0</v>
      </c>
      <c r="N54" s="325">
        <f t="shared" si="29"/>
        <v>0</v>
      </c>
      <c r="O54" s="327"/>
    </row>
    <row r="55" spans="1:15">
      <c r="A55" s="127"/>
      <c r="B55" s="125"/>
      <c r="C55" s="125"/>
      <c r="D55" s="126"/>
      <c r="E55" s="330"/>
      <c r="F55" s="106"/>
      <c r="G55" s="107" t="s">
        <v>257</v>
      </c>
      <c r="H55" s="116" t="s">
        <v>256</v>
      </c>
      <c r="I55" s="134"/>
      <c r="J55" s="107" t="s">
        <v>269</v>
      </c>
      <c r="K55" s="116" t="s">
        <v>256</v>
      </c>
      <c r="L55" s="117">
        <v>1.1000000000000001</v>
      </c>
      <c r="M55" s="324"/>
      <c r="N55" s="326"/>
      <c r="O55" s="328"/>
    </row>
    <row r="56" spans="1:15">
      <c r="A56" s="127"/>
      <c r="B56" s="125"/>
      <c r="C56" s="125"/>
      <c r="D56" s="128"/>
      <c r="E56" s="329"/>
      <c r="F56" s="320"/>
      <c r="G56" s="321"/>
      <c r="H56" s="321"/>
      <c r="I56" s="321"/>
      <c r="J56" s="321"/>
      <c r="K56" s="321"/>
      <c r="L56" s="322"/>
      <c r="M56" s="323">
        <f t="shared" ref="M56" si="36">F57*I57</f>
        <v>0</v>
      </c>
      <c r="N56" s="325">
        <f t="shared" si="31"/>
        <v>0</v>
      </c>
      <c r="O56" s="327"/>
    </row>
    <row r="57" spans="1:15">
      <c r="A57" s="127"/>
      <c r="B57" s="125"/>
      <c r="C57" s="125"/>
      <c r="D57" s="129"/>
      <c r="E57" s="330"/>
      <c r="F57" s="106"/>
      <c r="G57" s="107" t="s">
        <v>257</v>
      </c>
      <c r="H57" s="116" t="s">
        <v>256</v>
      </c>
      <c r="I57" s="134"/>
      <c r="J57" s="107" t="s">
        <v>269</v>
      </c>
      <c r="K57" s="116" t="s">
        <v>256</v>
      </c>
      <c r="L57" s="117">
        <v>1.1000000000000001</v>
      </c>
      <c r="M57" s="324"/>
      <c r="N57" s="326"/>
      <c r="O57" s="328"/>
    </row>
    <row r="58" spans="1:15" ht="30" customHeight="1">
      <c r="A58" s="130"/>
      <c r="B58" s="102"/>
      <c r="C58" s="102"/>
      <c r="D58" s="131"/>
      <c r="E58" s="312" t="s">
        <v>259</v>
      </c>
      <c r="F58" s="312"/>
      <c r="G58" s="312"/>
      <c r="H58" s="312"/>
      <c r="I58" s="312"/>
      <c r="J58" s="312"/>
      <c r="K58" s="312"/>
      <c r="L58" s="313"/>
      <c r="M58" s="23">
        <f t="shared" ref="M58" si="37">SUM(M52:M57)</f>
        <v>0</v>
      </c>
      <c r="N58" s="103"/>
      <c r="O58" s="93"/>
    </row>
    <row r="59" spans="1:15">
      <c r="A59" s="119" t="s">
        <v>57</v>
      </c>
      <c r="B59" s="120">
        <v>5</v>
      </c>
      <c r="C59" s="121" t="s">
        <v>58</v>
      </c>
      <c r="D59" s="122" t="s">
        <v>10</v>
      </c>
      <c r="E59" s="329"/>
      <c r="F59" s="320"/>
      <c r="G59" s="321"/>
      <c r="H59" s="321"/>
      <c r="I59" s="321"/>
      <c r="J59" s="321"/>
      <c r="K59" s="321"/>
      <c r="L59" s="322"/>
      <c r="M59" s="323">
        <f t="shared" ref="M59" si="38">F60*I60*L60</f>
        <v>0</v>
      </c>
      <c r="N59" s="325">
        <f t="shared" si="34"/>
        <v>0</v>
      </c>
      <c r="O59" s="327"/>
    </row>
    <row r="60" spans="1:15">
      <c r="A60" s="123"/>
      <c r="B60" s="124"/>
      <c r="C60" s="125"/>
      <c r="D60" s="126"/>
      <c r="E60" s="330"/>
      <c r="F60" s="106"/>
      <c r="G60" s="107" t="s">
        <v>257</v>
      </c>
      <c r="H60" s="116" t="s">
        <v>256</v>
      </c>
      <c r="I60" s="134"/>
      <c r="J60" s="107" t="s">
        <v>269</v>
      </c>
      <c r="K60" s="116" t="s">
        <v>256</v>
      </c>
      <c r="L60" s="117">
        <v>1.1000000000000001</v>
      </c>
      <c r="M60" s="324"/>
      <c r="N60" s="326"/>
      <c r="O60" s="328"/>
    </row>
    <row r="61" spans="1:15">
      <c r="A61" s="127"/>
      <c r="B61" s="125"/>
      <c r="C61" s="125"/>
      <c r="D61" s="128"/>
      <c r="E61" s="329"/>
      <c r="F61" s="320"/>
      <c r="G61" s="321"/>
      <c r="H61" s="321"/>
      <c r="I61" s="321"/>
      <c r="J61" s="321"/>
      <c r="K61" s="321"/>
      <c r="L61" s="322"/>
      <c r="M61" s="323">
        <f t="shared" ref="M61" si="39">F62*I62</f>
        <v>0</v>
      </c>
      <c r="N61" s="325">
        <f t="shared" si="29"/>
        <v>0</v>
      </c>
      <c r="O61" s="327"/>
    </row>
    <row r="62" spans="1:15">
      <c r="A62" s="127"/>
      <c r="B62" s="125"/>
      <c r="C62" s="125"/>
      <c r="D62" s="126"/>
      <c r="E62" s="330"/>
      <c r="F62" s="106"/>
      <c r="G62" s="107" t="s">
        <v>257</v>
      </c>
      <c r="H62" s="116" t="s">
        <v>256</v>
      </c>
      <c r="I62" s="134"/>
      <c r="J62" s="107" t="s">
        <v>269</v>
      </c>
      <c r="K62" s="116" t="s">
        <v>256</v>
      </c>
      <c r="L62" s="117">
        <v>1.1000000000000001</v>
      </c>
      <c r="M62" s="324"/>
      <c r="N62" s="326"/>
      <c r="O62" s="328"/>
    </row>
    <row r="63" spans="1:15">
      <c r="A63" s="127"/>
      <c r="B63" s="125"/>
      <c r="C63" s="125"/>
      <c r="D63" s="128"/>
      <c r="E63" s="329"/>
      <c r="F63" s="320"/>
      <c r="G63" s="321"/>
      <c r="H63" s="321"/>
      <c r="I63" s="321"/>
      <c r="J63" s="321"/>
      <c r="K63" s="321"/>
      <c r="L63" s="322"/>
      <c r="M63" s="323">
        <f t="shared" ref="M63" si="40">F64*I64</f>
        <v>0</v>
      </c>
      <c r="N63" s="325">
        <f t="shared" si="31"/>
        <v>0</v>
      </c>
      <c r="O63" s="327"/>
    </row>
    <row r="64" spans="1:15">
      <c r="A64" s="127"/>
      <c r="B64" s="125"/>
      <c r="C64" s="125"/>
      <c r="D64" s="129"/>
      <c r="E64" s="330"/>
      <c r="F64" s="106"/>
      <c r="G64" s="107" t="s">
        <v>257</v>
      </c>
      <c r="H64" s="116" t="s">
        <v>256</v>
      </c>
      <c r="I64" s="134"/>
      <c r="J64" s="107" t="s">
        <v>269</v>
      </c>
      <c r="K64" s="116" t="s">
        <v>256</v>
      </c>
      <c r="L64" s="117">
        <v>1.1000000000000001</v>
      </c>
      <c r="M64" s="324"/>
      <c r="N64" s="326"/>
      <c r="O64" s="328"/>
    </row>
    <row r="65" spans="1:15" ht="30" customHeight="1">
      <c r="A65" s="130"/>
      <c r="B65" s="102"/>
      <c r="C65" s="102"/>
      <c r="D65" s="131"/>
      <c r="E65" s="312" t="s">
        <v>259</v>
      </c>
      <c r="F65" s="312"/>
      <c r="G65" s="312"/>
      <c r="H65" s="312"/>
      <c r="I65" s="312"/>
      <c r="J65" s="312"/>
      <c r="K65" s="312"/>
      <c r="L65" s="313"/>
      <c r="M65" s="23">
        <f t="shared" ref="M65" si="41">SUM(M59:M64)</f>
        <v>0</v>
      </c>
      <c r="N65" s="103"/>
      <c r="O65" s="93"/>
    </row>
    <row r="66" spans="1:15">
      <c r="A66" s="119" t="s">
        <v>57</v>
      </c>
      <c r="B66" s="120">
        <v>6</v>
      </c>
      <c r="C66" s="121" t="s">
        <v>58</v>
      </c>
      <c r="D66" s="122" t="s">
        <v>11</v>
      </c>
      <c r="E66" s="329"/>
      <c r="F66" s="320"/>
      <c r="G66" s="321"/>
      <c r="H66" s="321"/>
      <c r="I66" s="321"/>
      <c r="J66" s="321"/>
      <c r="K66" s="321"/>
      <c r="L66" s="322"/>
      <c r="M66" s="323">
        <f t="shared" ref="M66" si="42">F67*I67*L67</f>
        <v>0</v>
      </c>
      <c r="N66" s="325">
        <f t="shared" si="34"/>
        <v>0</v>
      </c>
      <c r="O66" s="327"/>
    </row>
    <row r="67" spans="1:15">
      <c r="A67" s="123"/>
      <c r="B67" s="124"/>
      <c r="C67" s="125"/>
      <c r="D67" s="126"/>
      <c r="E67" s="330"/>
      <c r="F67" s="106"/>
      <c r="G67" s="107" t="s">
        <v>257</v>
      </c>
      <c r="H67" s="116" t="s">
        <v>256</v>
      </c>
      <c r="I67" s="134"/>
      <c r="J67" s="107" t="s">
        <v>269</v>
      </c>
      <c r="K67" s="116" t="s">
        <v>256</v>
      </c>
      <c r="L67" s="117">
        <v>1.1000000000000001</v>
      </c>
      <c r="M67" s="324"/>
      <c r="N67" s="326"/>
      <c r="O67" s="328"/>
    </row>
    <row r="68" spans="1:15">
      <c r="A68" s="127"/>
      <c r="B68" s="125"/>
      <c r="C68" s="125"/>
      <c r="D68" s="128"/>
      <c r="E68" s="329"/>
      <c r="F68" s="320"/>
      <c r="G68" s="321"/>
      <c r="H68" s="321"/>
      <c r="I68" s="321"/>
      <c r="J68" s="321"/>
      <c r="K68" s="321"/>
      <c r="L68" s="322"/>
      <c r="M68" s="323">
        <f t="shared" ref="M68" si="43">F69*I69</f>
        <v>0</v>
      </c>
      <c r="N68" s="325">
        <f t="shared" si="29"/>
        <v>0</v>
      </c>
      <c r="O68" s="327"/>
    </row>
    <row r="69" spans="1:15">
      <c r="A69" s="127"/>
      <c r="B69" s="125"/>
      <c r="C69" s="125"/>
      <c r="D69" s="126"/>
      <c r="E69" s="330"/>
      <c r="F69" s="106"/>
      <c r="G69" s="107" t="s">
        <v>257</v>
      </c>
      <c r="H69" s="116" t="s">
        <v>256</v>
      </c>
      <c r="I69" s="134"/>
      <c r="J69" s="107" t="s">
        <v>269</v>
      </c>
      <c r="K69" s="116" t="s">
        <v>256</v>
      </c>
      <c r="L69" s="117">
        <v>1.1000000000000001</v>
      </c>
      <c r="M69" s="324"/>
      <c r="N69" s="326"/>
      <c r="O69" s="328"/>
    </row>
    <row r="70" spans="1:15">
      <c r="A70" s="127"/>
      <c r="B70" s="125"/>
      <c r="C70" s="125"/>
      <c r="D70" s="128"/>
      <c r="E70" s="329"/>
      <c r="F70" s="320"/>
      <c r="G70" s="321"/>
      <c r="H70" s="321"/>
      <c r="I70" s="321"/>
      <c r="J70" s="321"/>
      <c r="K70" s="321"/>
      <c r="L70" s="322"/>
      <c r="M70" s="323">
        <f t="shared" ref="M70" si="44">F71*I71</f>
        <v>0</v>
      </c>
      <c r="N70" s="325">
        <f t="shared" si="31"/>
        <v>0</v>
      </c>
      <c r="O70" s="327"/>
    </row>
    <row r="71" spans="1:15">
      <c r="A71" s="127"/>
      <c r="B71" s="125"/>
      <c r="C71" s="125"/>
      <c r="D71" s="129"/>
      <c r="E71" s="330"/>
      <c r="F71" s="106"/>
      <c r="G71" s="107" t="s">
        <v>257</v>
      </c>
      <c r="H71" s="116" t="s">
        <v>256</v>
      </c>
      <c r="I71" s="134"/>
      <c r="J71" s="107" t="s">
        <v>269</v>
      </c>
      <c r="K71" s="116" t="s">
        <v>256</v>
      </c>
      <c r="L71" s="117">
        <v>1.1000000000000001</v>
      </c>
      <c r="M71" s="324"/>
      <c r="N71" s="326"/>
      <c r="O71" s="328"/>
    </row>
    <row r="72" spans="1:15" ht="30" customHeight="1">
      <c r="A72" s="130"/>
      <c r="B72" s="102"/>
      <c r="C72" s="102"/>
      <c r="D72" s="131"/>
      <c r="E72" s="312" t="s">
        <v>259</v>
      </c>
      <c r="F72" s="312"/>
      <c r="G72" s="312"/>
      <c r="H72" s="312"/>
      <c r="I72" s="312"/>
      <c r="J72" s="312"/>
      <c r="K72" s="312"/>
      <c r="L72" s="313"/>
      <c r="M72" s="23">
        <f t="shared" ref="M72" si="45">SUM(M66:M71)</f>
        <v>0</v>
      </c>
      <c r="N72" s="103"/>
      <c r="O72" s="93"/>
    </row>
    <row r="73" spans="1:15">
      <c r="A73" s="119" t="s">
        <v>57</v>
      </c>
      <c r="B73" s="120">
        <v>7</v>
      </c>
      <c r="C73" s="121" t="s">
        <v>58</v>
      </c>
      <c r="D73" s="122" t="s">
        <v>12</v>
      </c>
      <c r="E73" s="329"/>
      <c r="F73" s="320"/>
      <c r="G73" s="321"/>
      <c r="H73" s="321"/>
      <c r="I73" s="321"/>
      <c r="J73" s="321"/>
      <c r="K73" s="321"/>
      <c r="L73" s="322"/>
      <c r="M73" s="323">
        <f t="shared" ref="M73" si="46">F74*I74*L74</f>
        <v>0</v>
      </c>
      <c r="N73" s="325">
        <f t="shared" si="34"/>
        <v>0</v>
      </c>
      <c r="O73" s="327"/>
    </row>
    <row r="74" spans="1:15">
      <c r="A74" s="123"/>
      <c r="B74" s="124"/>
      <c r="C74" s="125"/>
      <c r="D74" s="126"/>
      <c r="E74" s="330"/>
      <c r="F74" s="106"/>
      <c r="G74" s="107" t="s">
        <v>257</v>
      </c>
      <c r="H74" s="116" t="s">
        <v>256</v>
      </c>
      <c r="I74" s="134"/>
      <c r="J74" s="107" t="s">
        <v>269</v>
      </c>
      <c r="K74" s="116" t="s">
        <v>256</v>
      </c>
      <c r="L74" s="117">
        <v>1.1000000000000001</v>
      </c>
      <c r="M74" s="324"/>
      <c r="N74" s="326"/>
      <c r="O74" s="328"/>
    </row>
    <row r="75" spans="1:15">
      <c r="A75" s="127"/>
      <c r="B75" s="125"/>
      <c r="C75" s="125"/>
      <c r="D75" s="128"/>
      <c r="E75" s="329"/>
      <c r="F75" s="320"/>
      <c r="G75" s="321"/>
      <c r="H75" s="321"/>
      <c r="I75" s="321"/>
      <c r="J75" s="321"/>
      <c r="K75" s="321"/>
      <c r="L75" s="322"/>
      <c r="M75" s="323">
        <f t="shared" ref="M75" si="47">F76*I76</f>
        <v>0</v>
      </c>
      <c r="N75" s="325">
        <f t="shared" si="29"/>
        <v>0</v>
      </c>
      <c r="O75" s="327"/>
    </row>
    <row r="76" spans="1:15">
      <c r="A76" s="127"/>
      <c r="B76" s="125"/>
      <c r="C76" s="125"/>
      <c r="D76" s="126"/>
      <c r="E76" s="330"/>
      <c r="F76" s="106"/>
      <c r="G76" s="107" t="s">
        <v>257</v>
      </c>
      <c r="H76" s="116" t="s">
        <v>256</v>
      </c>
      <c r="I76" s="134"/>
      <c r="J76" s="107" t="s">
        <v>269</v>
      </c>
      <c r="K76" s="116" t="s">
        <v>256</v>
      </c>
      <c r="L76" s="117">
        <v>1.1000000000000001</v>
      </c>
      <c r="M76" s="324"/>
      <c r="N76" s="326"/>
      <c r="O76" s="328"/>
    </row>
    <row r="77" spans="1:15">
      <c r="A77" s="127"/>
      <c r="B77" s="125"/>
      <c r="C77" s="125"/>
      <c r="D77" s="128"/>
      <c r="E77" s="329"/>
      <c r="F77" s="320"/>
      <c r="G77" s="321"/>
      <c r="H77" s="321"/>
      <c r="I77" s="321"/>
      <c r="J77" s="321"/>
      <c r="K77" s="321"/>
      <c r="L77" s="322"/>
      <c r="M77" s="323">
        <f t="shared" ref="M77" si="48">F78*I78</f>
        <v>0</v>
      </c>
      <c r="N77" s="325">
        <f t="shared" si="31"/>
        <v>0</v>
      </c>
      <c r="O77" s="327"/>
    </row>
    <row r="78" spans="1:15">
      <c r="A78" s="127"/>
      <c r="B78" s="125"/>
      <c r="C78" s="125"/>
      <c r="D78" s="129"/>
      <c r="E78" s="330"/>
      <c r="F78" s="106"/>
      <c r="G78" s="107" t="s">
        <v>257</v>
      </c>
      <c r="H78" s="116" t="s">
        <v>256</v>
      </c>
      <c r="I78" s="134"/>
      <c r="J78" s="107" t="s">
        <v>269</v>
      </c>
      <c r="K78" s="116" t="s">
        <v>256</v>
      </c>
      <c r="L78" s="117">
        <v>1.1000000000000001</v>
      </c>
      <c r="M78" s="324"/>
      <c r="N78" s="326"/>
      <c r="O78" s="328"/>
    </row>
    <row r="79" spans="1:15" ht="30" customHeight="1">
      <c r="A79" s="130"/>
      <c r="B79" s="102"/>
      <c r="C79" s="102"/>
      <c r="D79" s="131"/>
      <c r="E79" s="312" t="s">
        <v>259</v>
      </c>
      <c r="F79" s="312"/>
      <c r="G79" s="312"/>
      <c r="H79" s="312"/>
      <c r="I79" s="312"/>
      <c r="J79" s="312"/>
      <c r="K79" s="312"/>
      <c r="L79" s="313"/>
      <c r="M79" s="23">
        <f t="shared" ref="M79" si="49">SUM(M73:M78)</f>
        <v>0</v>
      </c>
      <c r="N79" s="103"/>
      <c r="O79" s="93"/>
    </row>
    <row r="80" spans="1:15">
      <c r="A80" s="119" t="s">
        <v>57</v>
      </c>
      <c r="B80" s="120">
        <v>8</v>
      </c>
      <c r="C80" s="121" t="s">
        <v>58</v>
      </c>
      <c r="D80" s="122" t="s">
        <v>13</v>
      </c>
      <c r="E80" s="329"/>
      <c r="F80" s="320"/>
      <c r="G80" s="321"/>
      <c r="H80" s="321"/>
      <c r="I80" s="321"/>
      <c r="J80" s="321"/>
      <c r="K80" s="321"/>
      <c r="L80" s="322"/>
      <c r="M80" s="323">
        <f t="shared" ref="M80" si="50">F81*I81*L81</f>
        <v>0</v>
      </c>
      <c r="N80" s="325">
        <f t="shared" si="34"/>
        <v>0</v>
      </c>
      <c r="O80" s="327"/>
    </row>
    <row r="81" spans="1:15">
      <c r="A81" s="123"/>
      <c r="B81" s="124"/>
      <c r="C81" s="125"/>
      <c r="D81" s="126"/>
      <c r="E81" s="330"/>
      <c r="F81" s="106"/>
      <c r="G81" s="107" t="s">
        <v>257</v>
      </c>
      <c r="H81" s="116" t="s">
        <v>256</v>
      </c>
      <c r="I81" s="134"/>
      <c r="J81" s="107" t="s">
        <v>269</v>
      </c>
      <c r="K81" s="116" t="s">
        <v>256</v>
      </c>
      <c r="L81" s="117">
        <v>1.1000000000000001</v>
      </c>
      <c r="M81" s="324"/>
      <c r="N81" s="326"/>
      <c r="O81" s="328"/>
    </row>
    <row r="82" spans="1:15">
      <c r="A82" s="127"/>
      <c r="B82" s="125"/>
      <c r="C82" s="125"/>
      <c r="D82" s="128"/>
      <c r="E82" s="329"/>
      <c r="F82" s="320"/>
      <c r="G82" s="321"/>
      <c r="H82" s="321"/>
      <c r="I82" s="321"/>
      <c r="J82" s="321"/>
      <c r="K82" s="321"/>
      <c r="L82" s="322"/>
      <c r="M82" s="323">
        <f t="shared" ref="M82" si="51">F83*I83</f>
        <v>0</v>
      </c>
      <c r="N82" s="325">
        <f t="shared" si="29"/>
        <v>0</v>
      </c>
      <c r="O82" s="327"/>
    </row>
    <row r="83" spans="1:15">
      <c r="A83" s="127"/>
      <c r="B83" s="125"/>
      <c r="C83" s="125"/>
      <c r="D83" s="126"/>
      <c r="E83" s="330"/>
      <c r="F83" s="106"/>
      <c r="G83" s="107" t="s">
        <v>257</v>
      </c>
      <c r="H83" s="116" t="s">
        <v>256</v>
      </c>
      <c r="I83" s="134"/>
      <c r="J83" s="107" t="s">
        <v>269</v>
      </c>
      <c r="K83" s="116" t="s">
        <v>256</v>
      </c>
      <c r="L83" s="117">
        <v>1.1000000000000001</v>
      </c>
      <c r="M83" s="324"/>
      <c r="N83" s="326"/>
      <c r="O83" s="328"/>
    </row>
    <row r="84" spans="1:15">
      <c r="A84" s="127"/>
      <c r="B84" s="125"/>
      <c r="C84" s="125"/>
      <c r="D84" s="128"/>
      <c r="E84" s="329"/>
      <c r="F84" s="320"/>
      <c r="G84" s="321"/>
      <c r="H84" s="321"/>
      <c r="I84" s="321"/>
      <c r="J84" s="321"/>
      <c r="K84" s="321"/>
      <c r="L84" s="322"/>
      <c r="M84" s="323">
        <f t="shared" ref="M84" si="52">F85*I85</f>
        <v>0</v>
      </c>
      <c r="N84" s="325">
        <f t="shared" si="31"/>
        <v>0</v>
      </c>
      <c r="O84" s="327"/>
    </row>
    <row r="85" spans="1:15">
      <c r="A85" s="127"/>
      <c r="B85" s="125"/>
      <c r="C85" s="125"/>
      <c r="D85" s="129"/>
      <c r="E85" s="330"/>
      <c r="F85" s="106"/>
      <c r="G85" s="107" t="s">
        <v>257</v>
      </c>
      <c r="H85" s="116" t="s">
        <v>256</v>
      </c>
      <c r="I85" s="134"/>
      <c r="J85" s="107" t="s">
        <v>269</v>
      </c>
      <c r="K85" s="116" t="s">
        <v>256</v>
      </c>
      <c r="L85" s="117">
        <v>1.1000000000000001</v>
      </c>
      <c r="M85" s="324"/>
      <c r="N85" s="326"/>
      <c r="O85" s="328"/>
    </row>
    <row r="86" spans="1:15" ht="30" customHeight="1">
      <c r="A86" s="130"/>
      <c r="B86" s="102"/>
      <c r="C86" s="102"/>
      <c r="D86" s="131"/>
      <c r="E86" s="312" t="s">
        <v>259</v>
      </c>
      <c r="F86" s="312"/>
      <c r="G86" s="312"/>
      <c r="H86" s="312"/>
      <c r="I86" s="312"/>
      <c r="J86" s="312"/>
      <c r="K86" s="312"/>
      <c r="L86" s="313"/>
      <c r="M86" s="23">
        <f t="shared" ref="M86" si="53">SUM(M80:M85)</f>
        <v>0</v>
      </c>
      <c r="N86" s="103"/>
      <c r="O86" s="93"/>
    </row>
    <row r="87" spans="1:15">
      <c r="A87" s="119" t="s">
        <v>57</v>
      </c>
      <c r="B87" s="120">
        <v>9</v>
      </c>
      <c r="C87" s="121" t="s">
        <v>58</v>
      </c>
      <c r="D87" s="122" t="s">
        <v>14</v>
      </c>
      <c r="E87" s="329"/>
      <c r="F87" s="320"/>
      <c r="G87" s="321"/>
      <c r="H87" s="321"/>
      <c r="I87" s="321"/>
      <c r="J87" s="321"/>
      <c r="K87" s="321"/>
      <c r="L87" s="322"/>
      <c r="M87" s="323">
        <f t="shared" ref="M87" si="54">F88*I88*L88</f>
        <v>0</v>
      </c>
      <c r="N87" s="325">
        <f t="shared" si="34"/>
        <v>0</v>
      </c>
      <c r="O87" s="327"/>
    </row>
    <row r="88" spans="1:15">
      <c r="A88" s="123"/>
      <c r="B88" s="124"/>
      <c r="C88" s="125"/>
      <c r="D88" s="126"/>
      <c r="E88" s="330"/>
      <c r="F88" s="106"/>
      <c r="G88" s="107" t="s">
        <v>257</v>
      </c>
      <c r="H88" s="116" t="s">
        <v>256</v>
      </c>
      <c r="I88" s="134"/>
      <c r="J88" s="107" t="s">
        <v>269</v>
      </c>
      <c r="K88" s="116" t="s">
        <v>256</v>
      </c>
      <c r="L88" s="117">
        <v>1.1000000000000001</v>
      </c>
      <c r="M88" s="324"/>
      <c r="N88" s="326"/>
      <c r="O88" s="328"/>
    </row>
    <row r="89" spans="1:15">
      <c r="A89" s="127"/>
      <c r="B89" s="125"/>
      <c r="C89" s="125"/>
      <c r="D89" s="128"/>
      <c r="E89" s="329"/>
      <c r="F89" s="320"/>
      <c r="G89" s="321"/>
      <c r="H89" s="321"/>
      <c r="I89" s="321"/>
      <c r="J89" s="321"/>
      <c r="K89" s="321"/>
      <c r="L89" s="322"/>
      <c r="M89" s="323">
        <f t="shared" ref="M89" si="55">F90*I90</f>
        <v>0</v>
      </c>
      <c r="N89" s="325">
        <f t="shared" si="29"/>
        <v>0</v>
      </c>
      <c r="O89" s="327"/>
    </row>
    <row r="90" spans="1:15">
      <c r="A90" s="127"/>
      <c r="B90" s="125"/>
      <c r="C90" s="125"/>
      <c r="D90" s="126"/>
      <c r="E90" s="330"/>
      <c r="F90" s="106"/>
      <c r="G90" s="107" t="s">
        <v>257</v>
      </c>
      <c r="H90" s="116" t="s">
        <v>256</v>
      </c>
      <c r="I90" s="134"/>
      <c r="J90" s="107" t="s">
        <v>269</v>
      </c>
      <c r="K90" s="116" t="s">
        <v>256</v>
      </c>
      <c r="L90" s="117">
        <v>1.1000000000000001</v>
      </c>
      <c r="M90" s="324"/>
      <c r="N90" s="326"/>
      <c r="O90" s="328"/>
    </row>
    <row r="91" spans="1:15">
      <c r="A91" s="127"/>
      <c r="B91" s="125"/>
      <c r="C91" s="125"/>
      <c r="D91" s="128"/>
      <c r="E91" s="329"/>
      <c r="F91" s="320"/>
      <c r="G91" s="321"/>
      <c r="H91" s="321"/>
      <c r="I91" s="321"/>
      <c r="J91" s="321"/>
      <c r="K91" s="321"/>
      <c r="L91" s="322"/>
      <c r="M91" s="323">
        <f t="shared" ref="M91" si="56">F92*I92</f>
        <v>0</v>
      </c>
      <c r="N91" s="325">
        <f t="shared" si="31"/>
        <v>0</v>
      </c>
      <c r="O91" s="327"/>
    </row>
    <row r="92" spans="1:15">
      <c r="A92" s="127"/>
      <c r="B92" s="125"/>
      <c r="C92" s="125"/>
      <c r="D92" s="129"/>
      <c r="E92" s="330"/>
      <c r="F92" s="106"/>
      <c r="G92" s="107" t="s">
        <v>257</v>
      </c>
      <c r="H92" s="116" t="s">
        <v>256</v>
      </c>
      <c r="I92" s="134"/>
      <c r="J92" s="107" t="s">
        <v>269</v>
      </c>
      <c r="K92" s="116" t="s">
        <v>256</v>
      </c>
      <c r="L92" s="117">
        <v>1.1000000000000001</v>
      </c>
      <c r="M92" s="324"/>
      <c r="N92" s="326"/>
      <c r="O92" s="328"/>
    </row>
    <row r="93" spans="1:15" ht="30" customHeight="1">
      <c r="A93" s="130"/>
      <c r="B93" s="102"/>
      <c r="C93" s="102"/>
      <c r="D93" s="131"/>
      <c r="E93" s="312" t="s">
        <v>259</v>
      </c>
      <c r="F93" s="312"/>
      <c r="G93" s="312"/>
      <c r="H93" s="312"/>
      <c r="I93" s="312"/>
      <c r="J93" s="312"/>
      <c r="K93" s="312"/>
      <c r="L93" s="313"/>
      <c r="M93" s="23">
        <f t="shared" ref="M93" si="57">SUM(M87:M92)</f>
        <v>0</v>
      </c>
      <c r="N93" s="103"/>
      <c r="O93" s="93"/>
    </row>
    <row r="94" spans="1:15">
      <c r="A94" s="119" t="s">
        <v>57</v>
      </c>
      <c r="B94" s="120">
        <v>10</v>
      </c>
      <c r="C94" s="121" t="s">
        <v>58</v>
      </c>
      <c r="D94" s="122" t="s">
        <v>5</v>
      </c>
      <c r="E94" s="329"/>
      <c r="F94" s="320"/>
      <c r="G94" s="321"/>
      <c r="H94" s="321"/>
      <c r="I94" s="321"/>
      <c r="J94" s="321"/>
      <c r="K94" s="321"/>
      <c r="L94" s="322"/>
      <c r="M94" s="323">
        <f t="shared" ref="M94" si="58">F95*I95*L95</f>
        <v>0</v>
      </c>
      <c r="N94" s="325">
        <f t="shared" si="34"/>
        <v>0</v>
      </c>
      <c r="O94" s="327"/>
    </row>
    <row r="95" spans="1:15">
      <c r="A95" s="123"/>
      <c r="B95" s="124"/>
      <c r="C95" s="125"/>
      <c r="D95" s="126"/>
      <c r="E95" s="330"/>
      <c r="F95" s="106"/>
      <c r="G95" s="107" t="s">
        <v>257</v>
      </c>
      <c r="H95" s="116" t="s">
        <v>256</v>
      </c>
      <c r="I95" s="134"/>
      <c r="J95" s="107" t="s">
        <v>269</v>
      </c>
      <c r="K95" s="116" t="s">
        <v>256</v>
      </c>
      <c r="L95" s="117">
        <v>1.1000000000000001</v>
      </c>
      <c r="M95" s="324"/>
      <c r="N95" s="326"/>
      <c r="O95" s="328"/>
    </row>
    <row r="96" spans="1:15">
      <c r="A96" s="127"/>
      <c r="B96" s="125"/>
      <c r="C96" s="125"/>
      <c r="D96" s="128"/>
      <c r="E96" s="329"/>
      <c r="F96" s="320"/>
      <c r="G96" s="321"/>
      <c r="H96" s="321"/>
      <c r="I96" s="321"/>
      <c r="J96" s="321"/>
      <c r="K96" s="321"/>
      <c r="L96" s="322"/>
      <c r="M96" s="323">
        <f t="shared" ref="M96" si="59">F97*I97</f>
        <v>0</v>
      </c>
      <c r="N96" s="325">
        <f t="shared" si="29"/>
        <v>0</v>
      </c>
      <c r="O96" s="327"/>
    </row>
    <row r="97" spans="1:15">
      <c r="A97" s="127"/>
      <c r="B97" s="125"/>
      <c r="C97" s="125"/>
      <c r="D97" s="126"/>
      <c r="E97" s="330"/>
      <c r="F97" s="106"/>
      <c r="G97" s="107" t="s">
        <v>257</v>
      </c>
      <c r="H97" s="116" t="s">
        <v>256</v>
      </c>
      <c r="I97" s="134"/>
      <c r="J97" s="107" t="s">
        <v>269</v>
      </c>
      <c r="K97" s="116" t="s">
        <v>256</v>
      </c>
      <c r="L97" s="117">
        <v>1.1000000000000001</v>
      </c>
      <c r="M97" s="324"/>
      <c r="N97" s="326"/>
      <c r="O97" s="328"/>
    </row>
    <row r="98" spans="1:15">
      <c r="A98" s="127"/>
      <c r="B98" s="125"/>
      <c r="C98" s="125"/>
      <c r="D98" s="128"/>
      <c r="E98" s="329"/>
      <c r="F98" s="320"/>
      <c r="G98" s="321"/>
      <c r="H98" s="321"/>
      <c r="I98" s="321"/>
      <c r="J98" s="321"/>
      <c r="K98" s="321"/>
      <c r="L98" s="322"/>
      <c r="M98" s="323">
        <f t="shared" ref="M98" si="60">F99*I99</f>
        <v>0</v>
      </c>
      <c r="N98" s="325">
        <f t="shared" si="31"/>
        <v>0</v>
      </c>
      <c r="O98" s="327"/>
    </row>
    <row r="99" spans="1:15">
      <c r="A99" s="127"/>
      <c r="B99" s="125"/>
      <c r="C99" s="125"/>
      <c r="D99" s="129"/>
      <c r="E99" s="330"/>
      <c r="F99" s="106"/>
      <c r="G99" s="107" t="s">
        <v>257</v>
      </c>
      <c r="H99" s="116" t="s">
        <v>256</v>
      </c>
      <c r="I99" s="134"/>
      <c r="J99" s="107" t="s">
        <v>269</v>
      </c>
      <c r="K99" s="116" t="s">
        <v>256</v>
      </c>
      <c r="L99" s="117">
        <v>1.1000000000000001</v>
      </c>
      <c r="M99" s="324"/>
      <c r="N99" s="326"/>
      <c r="O99" s="328"/>
    </row>
    <row r="100" spans="1:15" ht="30" customHeight="1">
      <c r="A100" s="94"/>
      <c r="B100" s="33"/>
      <c r="C100" s="33"/>
      <c r="D100" s="118"/>
      <c r="E100" s="312" t="s">
        <v>259</v>
      </c>
      <c r="F100" s="312"/>
      <c r="G100" s="312"/>
      <c r="H100" s="312"/>
      <c r="I100" s="312"/>
      <c r="J100" s="312"/>
      <c r="K100" s="312"/>
      <c r="L100" s="313"/>
      <c r="M100" s="23">
        <f t="shared" ref="M100" si="61">SUM(M94:M99)</f>
        <v>0</v>
      </c>
      <c r="N100" s="103"/>
      <c r="O100" s="93"/>
    </row>
    <row r="101" spans="1:15">
      <c r="A101" s="24" t="s">
        <v>57</v>
      </c>
      <c r="B101" s="25">
        <v>11</v>
      </c>
      <c r="C101" s="26" t="s">
        <v>58</v>
      </c>
      <c r="D101" s="354" t="s">
        <v>254</v>
      </c>
      <c r="E101" s="355"/>
      <c r="F101" s="320"/>
      <c r="G101" s="321"/>
      <c r="H101" s="321"/>
      <c r="I101" s="321"/>
      <c r="J101" s="321"/>
      <c r="K101" s="321"/>
      <c r="L101" s="322"/>
      <c r="M101" s="323">
        <f t="shared" ref="M101" si="62">F102*I102*L102</f>
        <v>0</v>
      </c>
      <c r="N101" s="325">
        <f t="shared" ref="N101" si="63">M101/$M$144</f>
        <v>0</v>
      </c>
      <c r="O101" s="327"/>
    </row>
    <row r="102" spans="1:15">
      <c r="A102" s="108"/>
      <c r="B102" s="96"/>
      <c r="C102" s="32"/>
      <c r="D102" s="129"/>
      <c r="E102" s="126"/>
      <c r="F102" s="106"/>
      <c r="G102" s="107" t="s">
        <v>257</v>
      </c>
      <c r="H102" s="116" t="s">
        <v>256</v>
      </c>
      <c r="I102" s="134"/>
      <c r="J102" s="107" t="s">
        <v>269</v>
      </c>
      <c r="K102" s="116" t="s">
        <v>256</v>
      </c>
      <c r="L102" s="117">
        <v>1.1000000000000001</v>
      </c>
      <c r="M102" s="324"/>
      <c r="N102" s="326"/>
      <c r="O102" s="328"/>
    </row>
    <row r="103" spans="1:15">
      <c r="A103" s="95"/>
      <c r="B103" s="32"/>
      <c r="C103" s="32"/>
      <c r="D103" s="129"/>
      <c r="E103" s="132"/>
      <c r="F103" s="320"/>
      <c r="G103" s="321"/>
      <c r="H103" s="321"/>
      <c r="I103" s="321"/>
      <c r="J103" s="321"/>
      <c r="K103" s="321"/>
      <c r="L103" s="322"/>
      <c r="M103" s="323">
        <f t="shared" ref="M103" si="64">F104*I104</f>
        <v>0</v>
      </c>
      <c r="N103" s="325">
        <f t="shared" si="29"/>
        <v>0</v>
      </c>
      <c r="O103" s="327"/>
    </row>
    <row r="104" spans="1:15">
      <c r="A104" s="95"/>
      <c r="B104" s="32"/>
      <c r="C104" s="32"/>
      <c r="D104" s="129"/>
      <c r="E104" s="132"/>
      <c r="F104" s="106"/>
      <c r="G104" s="107" t="s">
        <v>257</v>
      </c>
      <c r="H104" s="116" t="s">
        <v>256</v>
      </c>
      <c r="I104" s="134"/>
      <c r="J104" s="107" t="s">
        <v>269</v>
      </c>
      <c r="K104" s="116" t="s">
        <v>256</v>
      </c>
      <c r="L104" s="117">
        <v>1.1000000000000001</v>
      </c>
      <c r="M104" s="324"/>
      <c r="N104" s="326"/>
      <c r="O104" s="328"/>
    </row>
    <row r="105" spans="1:15">
      <c r="A105" s="95"/>
      <c r="B105" s="32"/>
      <c r="C105" s="32"/>
      <c r="D105" s="129"/>
      <c r="E105" s="132"/>
      <c r="F105" s="320"/>
      <c r="G105" s="321"/>
      <c r="H105" s="321"/>
      <c r="I105" s="321"/>
      <c r="J105" s="321"/>
      <c r="K105" s="321"/>
      <c r="L105" s="322"/>
      <c r="M105" s="323">
        <f t="shared" ref="M105" si="65">F106*I106</f>
        <v>0</v>
      </c>
      <c r="N105" s="325">
        <f t="shared" si="31"/>
        <v>0</v>
      </c>
      <c r="O105" s="327"/>
    </row>
    <row r="106" spans="1:15">
      <c r="A106" s="95"/>
      <c r="B106" s="32"/>
      <c r="C106" s="32"/>
      <c r="D106" s="129"/>
      <c r="E106" s="132"/>
      <c r="F106" s="106"/>
      <c r="G106" s="107" t="s">
        <v>257</v>
      </c>
      <c r="H106" s="116" t="s">
        <v>256</v>
      </c>
      <c r="I106" s="134"/>
      <c r="J106" s="107" t="s">
        <v>269</v>
      </c>
      <c r="K106" s="116" t="s">
        <v>256</v>
      </c>
      <c r="L106" s="117">
        <v>1.1000000000000001</v>
      </c>
      <c r="M106" s="324"/>
      <c r="N106" s="326"/>
      <c r="O106" s="328"/>
    </row>
    <row r="107" spans="1:15" ht="30" customHeight="1">
      <c r="A107" s="94"/>
      <c r="B107" s="105"/>
      <c r="C107" s="105"/>
      <c r="D107" s="131"/>
      <c r="E107" s="133"/>
      <c r="F107" s="312" t="s">
        <v>261</v>
      </c>
      <c r="G107" s="312"/>
      <c r="H107" s="312"/>
      <c r="I107" s="312"/>
      <c r="J107" s="312"/>
      <c r="K107" s="312"/>
      <c r="L107" s="313"/>
      <c r="M107" s="23">
        <f t="shared" ref="M107" si="66">SUM(M101:M106)</f>
        <v>0</v>
      </c>
      <c r="N107" s="103"/>
      <c r="O107" s="93"/>
    </row>
    <row r="108" spans="1:15">
      <c r="A108" s="24" t="s">
        <v>57</v>
      </c>
      <c r="B108" s="25">
        <v>12</v>
      </c>
      <c r="C108" s="26" t="s">
        <v>58</v>
      </c>
      <c r="D108" s="354" t="s">
        <v>15</v>
      </c>
      <c r="E108" s="355"/>
      <c r="F108" s="320"/>
      <c r="G108" s="321"/>
      <c r="H108" s="321"/>
      <c r="I108" s="321"/>
      <c r="J108" s="321"/>
      <c r="K108" s="321"/>
      <c r="L108" s="322"/>
      <c r="M108" s="323">
        <f t="shared" ref="M108" si="67">F109*I109*L109</f>
        <v>0</v>
      </c>
      <c r="N108" s="325">
        <f t="shared" ref="N108:N136" si="68">M108/$M$144</f>
        <v>0</v>
      </c>
      <c r="O108" s="327"/>
    </row>
    <row r="109" spans="1:15">
      <c r="A109" s="108"/>
      <c r="B109" s="96"/>
      <c r="C109" s="32"/>
      <c r="D109" s="129"/>
      <c r="E109" s="126"/>
      <c r="F109" s="106"/>
      <c r="G109" s="107" t="s">
        <v>257</v>
      </c>
      <c r="H109" s="116" t="s">
        <v>256</v>
      </c>
      <c r="I109" s="134"/>
      <c r="J109" s="107" t="s">
        <v>269</v>
      </c>
      <c r="K109" s="116" t="s">
        <v>256</v>
      </c>
      <c r="L109" s="117">
        <v>1.1000000000000001</v>
      </c>
      <c r="M109" s="324"/>
      <c r="N109" s="326"/>
      <c r="O109" s="328"/>
    </row>
    <row r="110" spans="1:15">
      <c r="A110" s="95"/>
      <c r="B110" s="32"/>
      <c r="C110" s="32"/>
      <c r="D110" s="129"/>
      <c r="E110" s="132"/>
      <c r="F110" s="320"/>
      <c r="G110" s="321"/>
      <c r="H110" s="321"/>
      <c r="I110" s="321"/>
      <c r="J110" s="321"/>
      <c r="K110" s="321"/>
      <c r="L110" s="322"/>
      <c r="M110" s="323">
        <f t="shared" ref="M110" si="69">F111*I111</f>
        <v>0</v>
      </c>
      <c r="N110" s="325">
        <f t="shared" si="29"/>
        <v>0</v>
      </c>
      <c r="O110" s="327"/>
    </row>
    <row r="111" spans="1:15">
      <c r="A111" s="95"/>
      <c r="B111" s="32"/>
      <c r="C111" s="32"/>
      <c r="D111" s="129"/>
      <c r="E111" s="132"/>
      <c r="F111" s="106"/>
      <c r="G111" s="107" t="s">
        <v>257</v>
      </c>
      <c r="H111" s="116" t="s">
        <v>256</v>
      </c>
      <c r="I111" s="134"/>
      <c r="J111" s="107" t="s">
        <v>269</v>
      </c>
      <c r="K111" s="116" t="s">
        <v>256</v>
      </c>
      <c r="L111" s="117">
        <v>1.1000000000000001</v>
      </c>
      <c r="M111" s="324"/>
      <c r="N111" s="326"/>
      <c r="O111" s="328"/>
    </row>
    <row r="112" spans="1:15">
      <c r="A112" s="95"/>
      <c r="B112" s="32"/>
      <c r="C112" s="32"/>
      <c r="D112" s="129"/>
      <c r="E112" s="132"/>
      <c r="F112" s="320"/>
      <c r="G112" s="321"/>
      <c r="H112" s="321"/>
      <c r="I112" s="321"/>
      <c r="J112" s="321"/>
      <c r="K112" s="321"/>
      <c r="L112" s="322"/>
      <c r="M112" s="323">
        <f t="shared" ref="M112" si="70">F113*I113</f>
        <v>0</v>
      </c>
      <c r="N112" s="325">
        <f t="shared" si="31"/>
        <v>0</v>
      </c>
      <c r="O112" s="327"/>
    </row>
    <row r="113" spans="1:15">
      <c r="A113" s="95"/>
      <c r="B113" s="32"/>
      <c r="C113" s="32"/>
      <c r="D113" s="129"/>
      <c r="E113" s="132"/>
      <c r="F113" s="106"/>
      <c r="G113" s="107" t="s">
        <v>257</v>
      </c>
      <c r="H113" s="116" t="s">
        <v>256</v>
      </c>
      <c r="I113" s="134"/>
      <c r="J113" s="107" t="s">
        <v>269</v>
      </c>
      <c r="K113" s="116" t="s">
        <v>256</v>
      </c>
      <c r="L113" s="117">
        <v>1.1000000000000001</v>
      </c>
      <c r="M113" s="324"/>
      <c r="N113" s="326"/>
      <c r="O113" s="328"/>
    </row>
    <row r="114" spans="1:15" ht="30" customHeight="1">
      <c r="A114" s="94"/>
      <c r="B114" s="105"/>
      <c r="C114" s="105"/>
      <c r="D114" s="131"/>
      <c r="E114" s="133"/>
      <c r="F114" s="312" t="s">
        <v>261</v>
      </c>
      <c r="G114" s="312"/>
      <c r="H114" s="312"/>
      <c r="I114" s="312"/>
      <c r="J114" s="312"/>
      <c r="K114" s="312"/>
      <c r="L114" s="313"/>
      <c r="M114" s="23">
        <f t="shared" ref="M114" si="71">SUM(M108:M113)</f>
        <v>0</v>
      </c>
      <c r="N114" s="103"/>
      <c r="O114" s="93"/>
    </row>
    <row r="115" spans="1:15">
      <c r="A115" s="24" t="s">
        <v>57</v>
      </c>
      <c r="B115" s="25">
        <v>13</v>
      </c>
      <c r="C115" s="26" t="s">
        <v>58</v>
      </c>
      <c r="D115" s="354" t="s">
        <v>16</v>
      </c>
      <c r="E115" s="355"/>
      <c r="F115" s="320"/>
      <c r="G115" s="321"/>
      <c r="H115" s="321"/>
      <c r="I115" s="321"/>
      <c r="J115" s="321"/>
      <c r="K115" s="321"/>
      <c r="L115" s="322"/>
      <c r="M115" s="323">
        <f t="shared" ref="M115" si="72">F116*I116*L116</f>
        <v>0</v>
      </c>
      <c r="N115" s="325">
        <f t="shared" si="68"/>
        <v>0</v>
      </c>
      <c r="O115" s="327"/>
    </row>
    <row r="116" spans="1:15">
      <c r="A116" s="108"/>
      <c r="B116" s="96"/>
      <c r="C116" s="32"/>
      <c r="D116" s="129"/>
      <c r="E116" s="126"/>
      <c r="F116" s="106"/>
      <c r="G116" s="107" t="s">
        <v>257</v>
      </c>
      <c r="H116" s="116" t="s">
        <v>256</v>
      </c>
      <c r="I116" s="134"/>
      <c r="J116" s="107" t="s">
        <v>269</v>
      </c>
      <c r="K116" s="116" t="s">
        <v>256</v>
      </c>
      <c r="L116" s="117">
        <v>1.1000000000000001</v>
      </c>
      <c r="M116" s="324"/>
      <c r="N116" s="326"/>
      <c r="O116" s="328"/>
    </row>
    <row r="117" spans="1:15">
      <c r="A117" s="95"/>
      <c r="B117" s="32"/>
      <c r="C117" s="32"/>
      <c r="D117" s="129"/>
      <c r="E117" s="132"/>
      <c r="F117" s="320"/>
      <c r="G117" s="321"/>
      <c r="H117" s="321"/>
      <c r="I117" s="321"/>
      <c r="J117" s="321"/>
      <c r="K117" s="321"/>
      <c r="L117" s="322"/>
      <c r="M117" s="323">
        <f t="shared" ref="M117" si="73">F118*I118</f>
        <v>0</v>
      </c>
      <c r="N117" s="325">
        <f t="shared" ref="N117:N138" si="74">M117/$M$144</f>
        <v>0</v>
      </c>
      <c r="O117" s="327"/>
    </row>
    <row r="118" spans="1:15">
      <c r="A118" s="95"/>
      <c r="B118" s="32"/>
      <c r="C118" s="32"/>
      <c r="D118" s="129"/>
      <c r="E118" s="132"/>
      <c r="F118" s="106"/>
      <c r="G118" s="107" t="s">
        <v>257</v>
      </c>
      <c r="H118" s="116" t="s">
        <v>256</v>
      </c>
      <c r="I118" s="134"/>
      <c r="J118" s="107" t="s">
        <v>269</v>
      </c>
      <c r="K118" s="116" t="s">
        <v>256</v>
      </c>
      <c r="L118" s="117">
        <v>1.1000000000000001</v>
      </c>
      <c r="M118" s="324"/>
      <c r="N118" s="326"/>
      <c r="O118" s="328"/>
    </row>
    <row r="119" spans="1:15">
      <c r="A119" s="95"/>
      <c r="B119" s="32"/>
      <c r="C119" s="32"/>
      <c r="D119" s="129"/>
      <c r="E119" s="132"/>
      <c r="F119" s="320"/>
      <c r="G119" s="321"/>
      <c r="H119" s="321"/>
      <c r="I119" s="321"/>
      <c r="J119" s="321"/>
      <c r="K119" s="321"/>
      <c r="L119" s="322"/>
      <c r="M119" s="323">
        <f t="shared" ref="M119" si="75">F120*I120</f>
        <v>0</v>
      </c>
      <c r="N119" s="325">
        <f t="shared" ref="N119:N140" si="76">M119/$M$144</f>
        <v>0</v>
      </c>
      <c r="O119" s="327"/>
    </row>
    <row r="120" spans="1:15">
      <c r="A120" s="95"/>
      <c r="B120" s="32"/>
      <c r="C120" s="32"/>
      <c r="D120" s="129"/>
      <c r="E120" s="132"/>
      <c r="F120" s="106"/>
      <c r="G120" s="107" t="s">
        <v>257</v>
      </c>
      <c r="H120" s="116" t="s">
        <v>256</v>
      </c>
      <c r="I120" s="134"/>
      <c r="J120" s="107" t="s">
        <v>269</v>
      </c>
      <c r="K120" s="116" t="s">
        <v>256</v>
      </c>
      <c r="L120" s="117">
        <v>1.1000000000000001</v>
      </c>
      <c r="M120" s="324"/>
      <c r="N120" s="326"/>
      <c r="O120" s="328"/>
    </row>
    <row r="121" spans="1:15" ht="30" customHeight="1">
      <c r="A121" s="94"/>
      <c r="B121" s="105"/>
      <c r="C121" s="105"/>
      <c r="D121" s="131"/>
      <c r="E121" s="133"/>
      <c r="F121" s="312" t="s">
        <v>261</v>
      </c>
      <c r="G121" s="312"/>
      <c r="H121" s="312"/>
      <c r="I121" s="312"/>
      <c r="J121" s="312"/>
      <c r="K121" s="312"/>
      <c r="L121" s="313"/>
      <c r="M121" s="23">
        <f t="shared" ref="M121" si="77">SUM(M115:M120)</f>
        <v>0</v>
      </c>
      <c r="N121" s="103"/>
      <c r="O121" s="93"/>
    </row>
    <row r="122" spans="1:15">
      <c r="A122" s="24" t="s">
        <v>57</v>
      </c>
      <c r="B122" s="25">
        <v>14</v>
      </c>
      <c r="C122" s="26" t="s">
        <v>58</v>
      </c>
      <c r="D122" s="354" t="s">
        <v>17</v>
      </c>
      <c r="E122" s="355"/>
      <c r="F122" s="320"/>
      <c r="G122" s="321"/>
      <c r="H122" s="321"/>
      <c r="I122" s="321"/>
      <c r="J122" s="321"/>
      <c r="K122" s="321"/>
      <c r="L122" s="322"/>
      <c r="M122" s="323">
        <f t="shared" ref="M122" si="78">F123*I123*L123</f>
        <v>0</v>
      </c>
      <c r="N122" s="325">
        <f t="shared" si="68"/>
        <v>0</v>
      </c>
      <c r="O122" s="327"/>
    </row>
    <row r="123" spans="1:15">
      <c r="A123" s="108"/>
      <c r="B123" s="96"/>
      <c r="C123" s="32"/>
      <c r="D123" s="129"/>
      <c r="E123" s="126"/>
      <c r="F123" s="106"/>
      <c r="G123" s="107" t="s">
        <v>257</v>
      </c>
      <c r="H123" s="116" t="s">
        <v>256</v>
      </c>
      <c r="I123" s="134"/>
      <c r="J123" s="107" t="s">
        <v>269</v>
      </c>
      <c r="K123" s="116" t="s">
        <v>256</v>
      </c>
      <c r="L123" s="117">
        <v>1.1000000000000001</v>
      </c>
      <c r="M123" s="324"/>
      <c r="N123" s="326"/>
      <c r="O123" s="328"/>
    </row>
    <row r="124" spans="1:15">
      <c r="A124" s="95"/>
      <c r="B124" s="32"/>
      <c r="C124" s="32"/>
      <c r="D124" s="129"/>
      <c r="E124" s="132"/>
      <c r="F124" s="320"/>
      <c r="G124" s="321"/>
      <c r="H124" s="321"/>
      <c r="I124" s="321"/>
      <c r="J124" s="321"/>
      <c r="K124" s="321"/>
      <c r="L124" s="322"/>
      <c r="M124" s="323">
        <f t="shared" ref="M124" si="79">F125*I125</f>
        <v>0</v>
      </c>
      <c r="N124" s="325">
        <f t="shared" si="74"/>
        <v>0</v>
      </c>
      <c r="O124" s="327"/>
    </row>
    <row r="125" spans="1:15">
      <c r="A125" s="95"/>
      <c r="B125" s="32"/>
      <c r="C125" s="32"/>
      <c r="D125" s="129"/>
      <c r="E125" s="132"/>
      <c r="F125" s="106"/>
      <c r="G125" s="107" t="s">
        <v>257</v>
      </c>
      <c r="H125" s="116" t="s">
        <v>256</v>
      </c>
      <c r="I125" s="134"/>
      <c r="J125" s="107" t="s">
        <v>269</v>
      </c>
      <c r="K125" s="116" t="s">
        <v>256</v>
      </c>
      <c r="L125" s="117">
        <v>1.1000000000000001</v>
      </c>
      <c r="M125" s="324"/>
      <c r="N125" s="326"/>
      <c r="O125" s="328"/>
    </row>
    <row r="126" spans="1:15">
      <c r="A126" s="95"/>
      <c r="B126" s="32"/>
      <c r="C126" s="32"/>
      <c r="D126" s="129"/>
      <c r="E126" s="132"/>
      <c r="F126" s="320"/>
      <c r="G126" s="321"/>
      <c r="H126" s="321"/>
      <c r="I126" s="321"/>
      <c r="J126" s="321"/>
      <c r="K126" s="321"/>
      <c r="L126" s="322"/>
      <c r="M126" s="323">
        <f t="shared" ref="M126" si="80">F127*I127</f>
        <v>0</v>
      </c>
      <c r="N126" s="325">
        <f t="shared" si="76"/>
        <v>0</v>
      </c>
      <c r="O126" s="327"/>
    </row>
    <row r="127" spans="1:15">
      <c r="A127" s="95"/>
      <c r="B127" s="32"/>
      <c r="C127" s="32"/>
      <c r="D127" s="129"/>
      <c r="E127" s="132"/>
      <c r="F127" s="106"/>
      <c r="G127" s="107" t="s">
        <v>257</v>
      </c>
      <c r="H127" s="116" t="s">
        <v>256</v>
      </c>
      <c r="I127" s="134"/>
      <c r="J127" s="107" t="s">
        <v>269</v>
      </c>
      <c r="K127" s="116" t="s">
        <v>256</v>
      </c>
      <c r="L127" s="117">
        <v>1.1000000000000001</v>
      </c>
      <c r="M127" s="324"/>
      <c r="N127" s="326"/>
      <c r="O127" s="328"/>
    </row>
    <row r="128" spans="1:15" ht="30" customHeight="1">
      <c r="A128" s="94"/>
      <c r="B128" s="105"/>
      <c r="C128" s="105"/>
      <c r="D128" s="131"/>
      <c r="E128" s="133"/>
      <c r="F128" s="312" t="s">
        <v>261</v>
      </c>
      <c r="G128" s="312"/>
      <c r="H128" s="312"/>
      <c r="I128" s="312"/>
      <c r="J128" s="312"/>
      <c r="K128" s="312"/>
      <c r="L128" s="313"/>
      <c r="M128" s="23">
        <f t="shared" ref="M128" si="81">SUM(M122:M127)</f>
        <v>0</v>
      </c>
      <c r="N128" s="103"/>
      <c r="O128" s="93"/>
    </row>
    <row r="129" spans="1:15">
      <c r="A129" s="24" t="s">
        <v>57</v>
      </c>
      <c r="B129" s="25">
        <v>15</v>
      </c>
      <c r="C129" s="26" t="s">
        <v>58</v>
      </c>
      <c r="D129" s="354" t="s">
        <v>255</v>
      </c>
      <c r="E129" s="355"/>
      <c r="F129" s="320"/>
      <c r="G129" s="321"/>
      <c r="H129" s="321"/>
      <c r="I129" s="321"/>
      <c r="J129" s="321"/>
      <c r="K129" s="321"/>
      <c r="L129" s="322"/>
      <c r="M129" s="323">
        <f t="shared" ref="M129" si="82">F130*I130*L130</f>
        <v>0</v>
      </c>
      <c r="N129" s="325">
        <f t="shared" si="68"/>
        <v>0</v>
      </c>
      <c r="O129" s="327"/>
    </row>
    <row r="130" spans="1:15">
      <c r="A130" s="108"/>
      <c r="B130" s="96"/>
      <c r="C130" s="32"/>
      <c r="D130" s="129"/>
      <c r="E130" s="126"/>
      <c r="F130" s="106"/>
      <c r="G130" s="107" t="s">
        <v>257</v>
      </c>
      <c r="H130" s="116" t="s">
        <v>256</v>
      </c>
      <c r="I130" s="134"/>
      <c r="J130" s="107" t="s">
        <v>269</v>
      </c>
      <c r="K130" s="116" t="s">
        <v>256</v>
      </c>
      <c r="L130" s="117">
        <v>1.1000000000000001</v>
      </c>
      <c r="M130" s="324"/>
      <c r="N130" s="326"/>
      <c r="O130" s="328"/>
    </row>
    <row r="131" spans="1:15">
      <c r="A131" s="95"/>
      <c r="B131" s="32"/>
      <c r="C131" s="32"/>
      <c r="D131" s="129"/>
      <c r="E131" s="132"/>
      <c r="F131" s="320"/>
      <c r="G131" s="321"/>
      <c r="H131" s="321"/>
      <c r="I131" s="321"/>
      <c r="J131" s="321"/>
      <c r="K131" s="321"/>
      <c r="L131" s="322"/>
      <c r="M131" s="323">
        <f t="shared" ref="M131" si="83">F132*I132</f>
        <v>0</v>
      </c>
      <c r="N131" s="325">
        <f t="shared" si="74"/>
        <v>0</v>
      </c>
      <c r="O131" s="327"/>
    </row>
    <row r="132" spans="1:15">
      <c r="A132" s="95"/>
      <c r="B132" s="32"/>
      <c r="C132" s="32"/>
      <c r="D132" s="129"/>
      <c r="E132" s="132"/>
      <c r="F132" s="106"/>
      <c r="G132" s="107" t="s">
        <v>257</v>
      </c>
      <c r="H132" s="116" t="s">
        <v>256</v>
      </c>
      <c r="I132" s="134"/>
      <c r="J132" s="107" t="s">
        <v>269</v>
      </c>
      <c r="K132" s="116" t="s">
        <v>256</v>
      </c>
      <c r="L132" s="117">
        <v>1.1000000000000001</v>
      </c>
      <c r="M132" s="324"/>
      <c r="N132" s="326"/>
      <c r="O132" s="328"/>
    </row>
    <row r="133" spans="1:15">
      <c r="A133" s="95"/>
      <c r="B133" s="32"/>
      <c r="C133" s="32"/>
      <c r="D133" s="129"/>
      <c r="E133" s="132"/>
      <c r="F133" s="320"/>
      <c r="G133" s="321"/>
      <c r="H133" s="321"/>
      <c r="I133" s="321"/>
      <c r="J133" s="321"/>
      <c r="K133" s="321"/>
      <c r="L133" s="322"/>
      <c r="M133" s="323">
        <f t="shared" ref="M133" si="84">F134*I134</f>
        <v>0</v>
      </c>
      <c r="N133" s="325">
        <f t="shared" si="76"/>
        <v>0</v>
      </c>
      <c r="O133" s="327"/>
    </row>
    <row r="134" spans="1:15">
      <c r="A134" s="95"/>
      <c r="B134" s="32"/>
      <c r="C134" s="32"/>
      <c r="D134" s="129"/>
      <c r="E134" s="132"/>
      <c r="F134" s="106"/>
      <c r="G134" s="107" t="s">
        <v>257</v>
      </c>
      <c r="H134" s="116" t="s">
        <v>256</v>
      </c>
      <c r="I134" s="134"/>
      <c r="J134" s="107" t="s">
        <v>269</v>
      </c>
      <c r="K134" s="116" t="s">
        <v>256</v>
      </c>
      <c r="L134" s="117">
        <v>1.1000000000000001</v>
      </c>
      <c r="M134" s="324"/>
      <c r="N134" s="326"/>
      <c r="O134" s="328"/>
    </row>
    <row r="135" spans="1:15" ht="30" customHeight="1">
      <c r="A135" s="94"/>
      <c r="B135" s="105"/>
      <c r="C135" s="105"/>
      <c r="D135" s="131"/>
      <c r="E135" s="133"/>
      <c r="F135" s="312" t="s">
        <v>261</v>
      </c>
      <c r="G135" s="312"/>
      <c r="H135" s="312"/>
      <c r="I135" s="312"/>
      <c r="J135" s="312"/>
      <c r="K135" s="312"/>
      <c r="L135" s="313"/>
      <c r="M135" s="23">
        <f t="shared" ref="M135" si="85">SUM(M129:M134)</f>
        <v>0</v>
      </c>
      <c r="N135" s="103"/>
      <c r="O135" s="93"/>
    </row>
    <row r="136" spans="1:15">
      <c r="A136" s="24" t="s">
        <v>57</v>
      </c>
      <c r="B136" s="25">
        <v>16</v>
      </c>
      <c r="C136" s="26" t="s">
        <v>58</v>
      </c>
      <c r="D136" s="354" t="s">
        <v>6</v>
      </c>
      <c r="E136" s="355"/>
      <c r="F136" s="320"/>
      <c r="G136" s="321"/>
      <c r="H136" s="321"/>
      <c r="I136" s="321"/>
      <c r="J136" s="321"/>
      <c r="K136" s="321"/>
      <c r="L136" s="322"/>
      <c r="M136" s="323">
        <f t="shared" ref="M136" si="86">F137*I137*L137</f>
        <v>0</v>
      </c>
      <c r="N136" s="325">
        <f t="shared" si="68"/>
        <v>0</v>
      </c>
      <c r="O136" s="327"/>
    </row>
    <row r="137" spans="1:15">
      <c r="A137" s="108"/>
      <c r="B137" s="96"/>
      <c r="C137" s="32"/>
      <c r="D137" s="129"/>
      <c r="E137" s="126"/>
      <c r="F137" s="106"/>
      <c r="G137" s="107" t="s">
        <v>257</v>
      </c>
      <c r="H137" s="116" t="s">
        <v>256</v>
      </c>
      <c r="I137" s="134"/>
      <c r="J137" s="107" t="s">
        <v>269</v>
      </c>
      <c r="K137" s="116" t="s">
        <v>256</v>
      </c>
      <c r="L137" s="117">
        <v>1.1000000000000001</v>
      </c>
      <c r="M137" s="324"/>
      <c r="N137" s="326"/>
      <c r="O137" s="328"/>
    </row>
    <row r="138" spans="1:15">
      <c r="A138" s="95"/>
      <c r="B138" s="32"/>
      <c r="C138" s="32"/>
      <c r="D138" s="129"/>
      <c r="E138" s="132"/>
      <c r="F138" s="320"/>
      <c r="G138" s="321"/>
      <c r="H138" s="321"/>
      <c r="I138" s="321"/>
      <c r="J138" s="321"/>
      <c r="K138" s="321"/>
      <c r="L138" s="322"/>
      <c r="M138" s="323">
        <f t="shared" ref="M138" si="87">F139*I139</f>
        <v>0</v>
      </c>
      <c r="N138" s="325">
        <f t="shared" si="74"/>
        <v>0</v>
      </c>
      <c r="O138" s="327"/>
    </row>
    <row r="139" spans="1:15">
      <c r="A139" s="95"/>
      <c r="B139" s="32"/>
      <c r="C139" s="32"/>
      <c r="D139" s="129"/>
      <c r="E139" s="132"/>
      <c r="F139" s="106"/>
      <c r="G139" s="107" t="s">
        <v>257</v>
      </c>
      <c r="H139" s="116" t="s">
        <v>256</v>
      </c>
      <c r="I139" s="134"/>
      <c r="J139" s="107" t="s">
        <v>269</v>
      </c>
      <c r="K139" s="116" t="s">
        <v>256</v>
      </c>
      <c r="L139" s="117">
        <v>1.1000000000000001</v>
      </c>
      <c r="M139" s="324"/>
      <c r="N139" s="326"/>
      <c r="O139" s="328"/>
    </row>
    <row r="140" spans="1:15">
      <c r="A140" s="95"/>
      <c r="B140" s="32"/>
      <c r="C140" s="32"/>
      <c r="D140" s="129"/>
      <c r="E140" s="132"/>
      <c r="F140" s="320"/>
      <c r="G140" s="321"/>
      <c r="H140" s="321"/>
      <c r="I140" s="321"/>
      <c r="J140" s="321"/>
      <c r="K140" s="321"/>
      <c r="L140" s="322"/>
      <c r="M140" s="323">
        <f t="shared" ref="M140" si="88">F141*I141</f>
        <v>0</v>
      </c>
      <c r="N140" s="325">
        <f t="shared" si="76"/>
        <v>0</v>
      </c>
      <c r="O140" s="327"/>
    </row>
    <row r="141" spans="1:15">
      <c r="A141" s="95"/>
      <c r="B141" s="32"/>
      <c r="C141" s="32"/>
      <c r="D141" s="129"/>
      <c r="E141" s="132"/>
      <c r="F141" s="106"/>
      <c r="G141" s="107" t="s">
        <v>257</v>
      </c>
      <c r="H141" s="116" t="s">
        <v>256</v>
      </c>
      <c r="I141" s="134"/>
      <c r="J141" s="107" t="s">
        <v>269</v>
      </c>
      <c r="K141" s="116" t="s">
        <v>256</v>
      </c>
      <c r="L141" s="117">
        <v>1.1000000000000001</v>
      </c>
      <c r="M141" s="324"/>
      <c r="N141" s="326"/>
      <c r="O141" s="328"/>
    </row>
    <row r="142" spans="1:15" ht="30" customHeight="1">
      <c r="A142" s="94"/>
      <c r="B142" s="105"/>
      <c r="C142" s="105"/>
      <c r="D142" s="131"/>
      <c r="E142" s="133"/>
      <c r="F142" s="312" t="s">
        <v>261</v>
      </c>
      <c r="G142" s="312"/>
      <c r="H142" s="312"/>
      <c r="I142" s="312"/>
      <c r="J142" s="312"/>
      <c r="K142" s="312"/>
      <c r="L142" s="313"/>
      <c r="M142" s="23">
        <f t="shared" ref="M142" si="89">SUM(M136:M141)</f>
        <v>0</v>
      </c>
      <c r="N142" s="103"/>
      <c r="O142" s="93"/>
    </row>
    <row r="143" spans="1:15" ht="30" customHeight="1">
      <c r="A143" s="22" t="s">
        <v>57</v>
      </c>
      <c r="B143" s="25">
        <v>17</v>
      </c>
      <c r="C143" s="26" t="s">
        <v>58</v>
      </c>
      <c r="D143" s="349" t="s">
        <v>18</v>
      </c>
      <c r="E143" s="350"/>
      <c r="F143" s="314"/>
      <c r="G143" s="315"/>
      <c r="H143" s="315"/>
      <c r="I143" s="315"/>
      <c r="J143" s="315"/>
      <c r="K143" s="315"/>
      <c r="L143" s="316"/>
      <c r="M143" s="23">
        <f>M25-SUM(M142,M135,M128,M121,M114,M107,M100,M93,M86,M79,M72,M65,M58,M51,M44,M37)</f>
        <v>25000</v>
      </c>
      <c r="N143" s="110">
        <f t="shared" ref="N143" si="90">M143/$M$144</f>
        <v>4.3478260869565216E-2</v>
      </c>
      <c r="O143" s="21"/>
    </row>
    <row r="144" spans="1:15" ht="30" customHeight="1">
      <c r="A144" s="317" t="s">
        <v>262</v>
      </c>
      <c r="B144" s="318"/>
      <c r="C144" s="318"/>
      <c r="D144" s="318"/>
      <c r="E144" s="318"/>
      <c r="F144" s="318"/>
      <c r="G144" s="318"/>
      <c r="H144" s="318"/>
      <c r="I144" s="318"/>
      <c r="J144" s="318"/>
      <c r="K144" s="318"/>
      <c r="L144" s="319"/>
      <c r="M144" s="23">
        <f>SUM(M142,M135,M128,M121,M114,M107,M100,M93,M86,M79,M72,M65,M58,M51,M44,M37,M143)</f>
        <v>575000</v>
      </c>
      <c r="N144" s="109"/>
      <c r="O144" s="93"/>
    </row>
    <row r="145" spans="4:15">
      <c r="D145" s="20"/>
      <c r="E145" s="20"/>
      <c r="F145" s="20"/>
      <c r="G145" s="20"/>
      <c r="H145" s="20"/>
      <c r="I145" s="20"/>
      <c r="J145" s="20"/>
      <c r="K145" s="20"/>
      <c r="L145" s="20"/>
      <c r="M145" s="20"/>
      <c r="N145" s="20"/>
      <c r="O145" s="20"/>
    </row>
  </sheetData>
  <mergeCells count="338">
    <mergeCell ref="A30:D30"/>
    <mergeCell ref="M2:O2"/>
    <mergeCell ref="M28:O28"/>
    <mergeCell ref="M1:O1"/>
    <mergeCell ref="M27:O27"/>
    <mergeCell ref="D143:E143"/>
    <mergeCell ref="F4:L4"/>
    <mergeCell ref="F30:L30"/>
    <mergeCell ref="A5:A6"/>
    <mergeCell ref="B5:B6"/>
    <mergeCell ref="C5:C6"/>
    <mergeCell ref="D5:E6"/>
    <mergeCell ref="F5:L5"/>
    <mergeCell ref="D108:E108"/>
    <mergeCell ref="D115:E115"/>
    <mergeCell ref="D122:E122"/>
    <mergeCell ref="D129:E129"/>
    <mergeCell ref="D136:E136"/>
    <mergeCell ref="A4:E4"/>
    <mergeCell ref="D101:E101"/>
    <mergeCell ref="A13:A14"/>
    <mergeCell ref="B13:B14"/>
    <mergeCell ref="C13:C14"/>
    <mergeCell ref="D13:E14"/>
    <mergeCell ref="F13:L13"/>
    <mergeCell ref="A17:A18"/>
    <mergeCell ref="B17:B18"/>
    <mergeCell ref="C17:C18"/>
    <mergeCell ref="D17:E18"/>
    <mergeCell ref="O9:O10"/>
    <mergeCell ref="A11:A12"/>
    <mergeCell ref="B11:B12"/>
    <mergeCell ref="C11:C12"/>
    <mergeCell ref="D11:E12"/>
    <mergeCell ref="F11:L11"/>
    <mergeCell ref="M11:M12"/>
    <mergeCell ref="O11:O12"/>
    <mergeCell ref="A9:A10"/>
    <mergeCell ref="B9:B10"/>
    <mergeCell ref="C9:C10"/>
    <mergeCell ref="D9:E10"/>
    <mergeCell ref="F9:L9"/>
    <mergeCell ref="M9:M10"/>
    <mergeCell ref="M13:M14"/>
    <mergeCell ref="O13:O14"/>
    <mergeCell ref="A15:A16"/>
    <mergeCell ref="B15:B16"/>
    <mergeCell ref="C15:C16"/>
    <mergeCell ref="M5:M6"/>
    <mergeCell ref="O5:O6"/>
    <mergeCell ref="A7:A8"/>
    <mergeCell ref="B7:B8"/>
    <mergeCell ref="C7:C8"/>
    <mergeCell ref="D7:E8"/>
    <mergeCell ref="F7:L7"/>
    <mergeCell ref="M7:M8"/>
    <mergeCell ref="O7:O8"/>
    <mergeCell ref="D15:E16"/>
    <mergeCell ref="F15:L15"/>
    <mergeCell ref="M15:M16"/>
    <mergeCell ref="O15:O16"/>
    <mergeCell ref="O23:O24"/>
    <mergeCell ref="A21:A22"/>
    <mergeCell ref="B21:B22"/>
    <mergeCell ref="C21:C22"/>
    <mergeCell ref="D21:E22"/>
    <mergeCell ref="F21:L21"/>
    <mergeCell ref="F17:L17"/>
    <mergeCell ref="M17:M18"/>
    <mergeCell ref="O17:O18"/>
    <mergeCell ref="A19:A20"/>
    <mergeCell ref="B19:B20"/>
    <mergeCell ref="C19:C20"/>
    <mergeCell ref="D19:E20"/>
    <mergeCell ref="F19:L19"/>
    <mergeCell ref="M19:M20"/>
    <mergeCell ref="O19:O20"/>
    <mergeCell ref="E31:E32"/>
    <mergeCell ref="F31:L31"/>
    <mergeCell ref="M31:M32"/>
    <mergeCell ref="N31:N32"/>
    <mergeCell ref="O31:O32"/>
    <mergeCell ref="A25:L25"/>
    <mergeCell ref="N5:N6"/>
    <mergeCell ref="N7:N8"/>
    <mergeCell ref="N9:N10"/>
    <mergeCell ref="N11:N12"/>
    <mergeCell ref="N13:N14"/>
    <mergeCell ref="N15:N16"/>
    <mergeCell ref="N17:N18"/>
    <mergeCell ref="N19:N20"/>
    <mergeCell ref="N21:N22"/>
    <mergeCell ref="N23:N24"/>
    <mergeCell ref="M21:M22"/>
    <mergeCell ref="O21:O22"/>
    <mergeCell ref="A23:A24"/>
    <mergeCell ref="B23:B24"/>
    <mergeCell ref="C23:C24"/>
    <mergeCell ref="D23:E24"/>
    <mergeCell ref="F23:L23"/>
    <mergeCell ref="M23:M24"/>
    <mergeCell ref="E35:E36"/>
    <mergeCell ref="F35:L35"/>
    <mergeCell ref="M35:M36"/>
    <mergeCell ref="N35:N36"/>
    <mergeCell ref="O35:O36"/>
    <mergeCell ref="E33:E34"/>
    <mergeCell ref="F33:L33"/>
    <mergeCell ref="M33:M34"/>
    <mergeCell ref="N33:N34"/>
    <mergeCell ref="O33:O34"/>
    <mergeCell ref="O42:O43"/>
    <mergeCell ref="O38:O39"/>
    <mergeCell ref="E40:E41"/>
    <mergeCell ref="F40:L40"/>
    <mergeCell ref="M40:M41"/>
    <mergeCell ref="N40:N41"/>
    <mergeCell ref="O40:O41"/>
    <mergeCell ref="E37:L37"/>
    <mergeCell ref="E38:E39"/>
    <mergeCell ref="F38:L38"/>
    <mergeCell ref="M38:M39"/>
    <mergeCell ref="N38:N39"/>
    <mergeCell ref="E44:L44"/>
    <mergeCell ref="E45:E46"/>
    <mergeCell ref="F45:L45"/>
    <mergeCell ref="M45:M46"/>
    <mergeCell ref="N45:N46"/>
    <mergeCell ref="E42:E43"/>
    <mergeCell ref="F42:L42"/>
    <mergeCell ref="M42:M43"/>
    <mergeCell ref="N42:N43"/>
    <mergeCell ref="E49:E50"/>
    <mergeCell ref="F49:L49"/>
    <mergeCell ref="M49:M50"/>
    <mergeCell ref="N49:N50"/>
    <mergeCell ref="O49:O50"/>
    <mergeCell ref="O45:O46"/>
    <mergeCell ref="E47:E48"/>
    <mergeCell ref="F47:L47"/>
    <mergeCell ref="M47:M48"/>
    <mergeCell ref="N47:N48"/>
    <mergeCell ref="O47:O48"/>
    <mergeCell ref="O56:O57"/>
    <mergeCell ref="O52:O53"/>
    <mergeCell ref="E54:E55"/>
    <mergeCell ref="F54:L54"/>
    <mergeCell ref="M54:M55"/>
    <mergeCell ref="N54:N55"/>
    <mergeCell ref="O54:O55"/>
    <mergeCell ref="E51:L51"/>
    <mergeCell ref="E52:E53"/>
    <mergeCell ref="F52:L52"/>
    <mergeCell ref="M52:M53"/>
    <mergeCell ref="N52:N53"/>
    <mergeCell ref="E58:L58"/>
    <mergeCell ref="E59:E60"/>
    <mergeCell ref="F59:L59"/>
    <mergeCell ref="M59:M60"/>
    <mergeCell ref="N59:N60"/>
    <mergeCell ref="E56:E57"/>
    <mergeCell ref="F56:L56"/>
    <mergeCell ref="M56:M57"/>
    <mergeCell ref="N56:N57"/>
    <mergeCell ref="E63:E64"/>
    <mergeCell ref="F63:L63"/>
    <mergeCell ref="M63:M64"/>
    <mergeCell ref="N63:N64"/>
    <mergeCell ref="O63:O64"/>
    <mergeCell ref="O59:O60"/>
    <mergeCell ref="E61:E62"/>
    <mergeCell ref="F61:L61"/>
    <mergeCell ref="M61:M62"/>
    <mergeCell ref="N61:N62"/>
    <mergeCell ref="O61:O62"/>
    <mergeCell ref="O70:O71"/>
    <mergeCell ref="O66:O67"/>
    <mergeCell ref="E68:E69"/>
    <mergeCell ref="F68:L68"/>
    <mergeCell ref="M68:M69"/>
    <mergeCell ref="N68:N69"/>
    <mergeCell ref="O68:O69"/>
    <mergeCell ref="E65:L65"/>
    <mergeCell ref="E66:E67"/>
    <mergeCell ref="F66:L66"/>
    <mergeCell ref="M66:M67"/>
    <mergeCell ref="N66:N67"/>
    <mergeCell ref="E72:L72"/>
    <mergeCell ref="E73:E74"/>
    <mergeCell ref="F73:L73"/>
    <mergeCell ref="M73:M74"/>
    <mergeCell ref="N73:N74"/>
    <mergeCell ref="E70:E71"/>
    <mergeCell ref="F70:L70"/>
    <mergeCell ref="M70:M71"/>
    <mergeCell ref="N70:N71"/>
    <mergeCell ref="E77:E78"/>
    <mergeCell ref="F77:L77"/>
    <mergeCell ref="M77:M78"/>
    <mergeCell ref="N77:N78"/>
    <mergeCell ref="O77:O78"/>
    <mergeCell ref="O73:O74"/>
    <mergeCell ref="E75:E76"/>
    <mergeCell ref="F75:L75"/>
    <mergeCell ref="M75:M76"/>
    <mergeCell ref="N75:N76"/>
    <mergeCell ref="O75:O76"/>
    <mergeCell ref="O84:O85"/>
    <mergeCell ref="O80:O81"/>
    <mergeCell ref="E82:E83"/>
    <mergeCell ref="F82:L82"/>
    <mergeCell ref="M82:M83"/>
    <mergeCell ref="N82:N83"/>
    <mergeCell ref="O82:O83"/>
    <mergeCell ref="E79:L79"/>
    <mergeCell ref="E80:E81"/>
    <mergeCell ref="F80:L80"/>
    <mergeCell ref="M80:M81"/>
    <mergeCell ref="N80:N81"/>
    <mergeCell ref="E86:L86"/>
    <mergeCell ref="E87:E88"/>
    <mergeCell ref="F87:L87"/>
    <mergeCell ref="M87:M88"/>
    <mergeCell ref="N87:N88"/>
    <mergeCell ref="E84:E85"/>
    <mergeCell ref="F84:L84"/>
    <mergeCell ref="M84:M85"/>
    <mergeCell ref="N84:N85"/>
    <mergeCell ref="E91:E92"/>
    <mergeCell ref="F91:L91"/>
    <mergeCell ref="M91:M92"/>
    <mergeCell ref="N91:N92"/>
    <mergeCell ref="O91:O92"/>
    <mergeCell ref="O87:O88"/>
    <mergeCell ref="E89:E90"/>
    <mergeCell ref="F89:L89"/>
    <mergeCell ref="M89:M90"/>
    <mergeCell ref="N89:N90"/>
    <mergeCell ref="O89:O90"/>
    <mergeCell ref="O94:O95"/>
    <mergeCell ref="E96:E97"/>
    <mergeCell ref="F96:L96"/>
    <mergeCell ref="M96:M97"/>
    <mergeCell ref="N96:N97"/>
    <mergeCell ref="O96:O97"/>
    <mergeCell ref="E93:L93"/>
    <mergeCell ref="E94:E95"/>
    <mergeCell ref="F94:L94"/>
    <mergeCell ref="M94:M95"/>
    <mergeCell ref="N94:N95"/>
    <mergeCell ref="E100:L100"/>
    <mergeCell ref="F101:L101"/>
    <mergeCell ref="M101:M102"/>
    <mergeCell ref="N101:N102"/>
    <mergeCell ref="O101:O102"/>
    <mergeCell ref="E98:E99"/>
    <mergeCell ref="F98:L98"/>
    <mergeCell ref="M98:M99"/>
    <mergeCell ref="N98:N99"/>
    <mergeCell ref="O98:O99"/>
    <mergeCell ref="F107:L107"/>
    <mergeCell ref="F108:L108"/>
    <mergeCell ref="M108:M109"/>
    <mergeCell ref="N108:N109"/>
    <mergeCell ref="O108:O109"/>
    <mergeCell ref="F103:L103"/>
    <mergeCell ref="M103:M104"/>
    <mergeCell ref="N103:N104"/>
    <mergeCell ref="O103:O104"/>
    <mergeCell ref="F105:L105"/>
    <mergeCell ref="M105:M106"/>
    <mergeCell ref="N105:N106"/>
    <mergeCell ref="O105:O106"/>
    <mergeCell ref="F114:L114"/>
    <mergeCell ref="F115:L115"/>
    <mergeCell ref="M115:M116"/>
    <mergeCell ref="N115:N116"/>
    <mergeCell ref="O115:O116"/>
    <mergeCell ref="F110:L110"/>
    <mergeCell ref="M110:M111"/>
    <mergeCell ref="N110:N111"/>
    <mergeCell ref="O110:O111"/>
    <mergeCell ref="F112:L112"/>
    <mergeCell ref="M112:M113"/>
    <mergeCell ref="N112:N113"/>
    <mergeCell ref="O112:O113"/>
    <mergeCell ref="F121:L121"/>
    <mergeCell ref="F122:L122"/>
    <mergeCell ref="M122:M123"/>
    <mergeCell ref="N122:N123"/>
    <mergeCell ref="O122:O123"/>
    <mergeCell ref="F117:L117"/>
    <mergeCell ref="M117:M118"/>
    <mergeCell ref="N117:N118"/>
    <mergeCell ref="O117:O118"/>
    <mergeCell ref="F119:L119"/>
    <mergeCell ref="M119:M120"/>
    <mergeCell ref="N119:N120"/>
    <mergeCell ref="O119:O120"/>
    <mergeCell ref="N133:N134"/>
    <mergeCell ref="O133:O134"/>
    <mergeCell ref="F128:L128"/>
    <mergeCell ref="F129:L129"/>
    <mergeCell ref="M129:M130"/>
    <mergeCell ref="N129:N130"/>
    <mergeCell ref="O129:O130"/>
    <mergeCell ref="F124:L124"/>
    <mergeCell ref="M124:M125"/>
    <mergeCell ref="N124:N125"/>
    <mergeCell ref="O124:O125"/>
    <mergeCell ref="F126:L126"/>
    <mergeCell ref="M126:M127"/>
    <mergeCell ref="N126:N127"/>
    <mergeCell ref="O126:O127"/>
    <mergeCell ref="A29:E29"/>
    <mergeCell ref="A3:E3"/>
    <mergeCell ref="F142:L142"/>
    <mergeCell ref="F143:L143"/>
    <mergeCell ref="A144:L144"/>
    <mergeCell ref="F138:L138"/>
    <mergeCell ref="M138:M139"/>
    <mergeCell ref="N138:N139"/>
    <mergeCell ref="O138:O139"/>
    <mergeCell ref="F140:L140"/>
    <mergeCell ref="M140:M141"/>
    <mergeCell ref="N140:N141"/>
    <mergeCell ref="O140:O141"/>
    <mergeCell ref="F135:L135"/>
    <mergeCell ref="F136:L136"/>
    <mergeCell ref="M136:M137"/>
    <mergeCell ref="N136:N137"/>
    <mergeCell ref="O136:O137"/>
    <mergeCell ref="F131:L131"/>
    <mergeCell ref="M131:M132"/>
    <mergeCell ref="N131:N132"/>
    <mergeCell ref="O131:O132"/>
    <mergeCell ref="F133:L133"/>
    <mergeCell ref="M133:M134"/>
  </mergeCells>
  <phoneticPr fontId="3"/>
  <conditionalFormatting sqref="D5">
    <cfRule type="cellIs" dxfId="17" priority="4" stopIfTrue="1" operator="equal">
      <formula>#N/A</formula>
    </cfRule>
  </conditionalFormatting>
  <conditionalFormatting sqref="D7 D9 D11 D13 D15 D17 D19 D21 D23">
    <cfRule type="cellIs" dxfId="16" priority="1" stopIfTrue="1" operator="equal">
      <formula>#N/A</formula>
    </cfRule>
  </conditionalFormatting>
  <printOptions horizontalCentered="1"/>
  <pageMargins left="0.25" right="0.25" top="0.75" bottom="0.75" header="0.3" footer="0.3"/>
  <pageSetup paperSize="9" fitToHeight="0" orientation="portrait" r:id="rId1"/>
  <headerFooter alignWithMargins="0"/>
  <drawing r:id="rId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A06925-4C25-47EF-AD50-036797CC2762}">
  <sheetPr>
    <tabColor theme="8" tint="0.59999389629810485"/>
    <pageSetUpPr fitToPage="1"/>
  </sheetPr>
  <dimension ref="A1:P145"/>
  <sheetViews>
    <sheetView view="pageBreakPreview" zoomScaleSheetLayoutView="100" workbookViewId="0">
      <selection activeCell="G22" sqref="G22"/>
    </sheetView>
  </sheetViews>
  <sheetFormatPr defaultColWidth="9" defaultRowHeight="13.5"/>
  <cols>
    <col min="1" max="1" width="1.625" style="1" customWidth="1"/>
    <col min="2" max="2" width="3.625" style="1" customWidth="1"/>
    <col min="3" max="3" width="1.625" style="1" customWidth="1"/>
    <col min="4" max="4" width="13.75" style="1" customWidth="1"/>
    <col min="5" max="5" width="14" style="1" bestFit="1" customWidth="1"/>
    <col min="6" max="6" width="7.5" style="1" customWidth="1"/>
    <col min="7" max="7" width="5.75" style="1" bestFit="1" customWidth="1"/>
    <col min="8" max="8" width="2.5" style="1" bestFit="1" customWidth="1"/>
    <col min="9" max="9" width="7.5" style="1" customWidth="1"/>
    <col min="10" max="10" width="5.75" style="1" bestFit="1" customWidth="1"/>
    <col min="11" max="11" width="2.5" style="1" bestFit="1" customWidth="1"/>
    <col min="12" max="12" width="4.125" style="1" bestFit="1" customWidth="1"/>
    <col min="13" max="15" width="13.875" style="1" customWidth="1"/>
    <col min="16" max="16384" width="9" style="1"/>
  </cols>
  <sheetData>
    <row r="1" spans="1:16">
      <c r="A1" s="359" t="s">
        <v>340</v>
      </c>
      <c r="B1" s="359"/>
      <c r="C1" s="359"/>
      <c r="D1" s="359"/>
      <c r="E1" s="359"/>
      <c r="F1" s="46"/>
      <c r="G1" s="46"/>
      <c r="H1" s="46"/>
      <c r="I1" s="46"/>
      <c r="J1" s="46"/>
      <c r="K1" s="46"/>
      <c r="L1" s="46"/>
      <c r="M1" s="348" t="str">
        <f>check!$C$6</f>
        <v>00K-00S-01-20</v>
      </c>
      <c r="N1" s="348"/>
      <c r="O1" s="348"/>
    </row>
    <row r="2" spans="1:16">
      <c r="A2" s="359"/>
      <c r="B2" s="359"/>
      <c r="C2" s="359"/>
      <c r="D2" s="359"/>
      <c r="E2" s="359"/>
      <c r="F2" s="46"/>
      <c r="G2" s="46"/>
      <c r="H2" s="46"/>
      <c r="I2" s="46"/>
      <c r="J2" s="46"/>
      <c r="K2" s="46"/>
      <c r="L2" s="46"/>
      <c r="M2" s="348" t="s">
        <v>239</v>
      </c>
      <c r="N2" s="348"/>
      <c r="O2" s="348"/>
    </row>
    <row r="3" spans="1:16" ht="18" customHeight="1">
      <c r="A3" s="311" t="s">
        <v>304</v>
      </c>
      <c r="B3" s="311"/>
      <c r="C3" s="311"/>
      <c r="D3" s="311"/>
      <c r="E3" s="311"/>
      <c r="F3" s="46"/>
      <c r="G3" s="46"/>
      <c r="H3" s="46"/>
      <c r="I3" s="46"/>
      <c r="J3" s="46"/>
      <c r="K3" s="46"/>
      <c r="L3" s="46"/>
      <c r="M3" s="137"/>
      <c r="N3" s="137"/>
      <c r="O3" s="137" t="s">
        <v>56</v>
      </c>
    </row>
    <row r="4" spans="1:16" ht="30" customHeight="1">
      <c r="A4" s="356" t="s">
        <v>29</v>
      </c>
      <c r="B4" s="357"/>
      <c r="C4" s="357"/>
      <c r="D4" s="357"/>
      <c r="E4" s="357"/>
      <c r="F4" s="351" t="s">
        <v>335</v>
      </c>
      <c r="G4" s="352"/>
      <c r="H4" s="352"/>
      <c r="I4" s="352"/>
      <c r="J4" s="352"/>
      <c r="K4" s="352"/>
      <c r="L4" s="353"/>
      <c r="M4" s="158" t="s">
        <v>341</v>
      </c>
      <c r="N4" s="158" t="s">
        <v>342</v>
      </c>
      <c r="O4" s="158" t="s">
        <v>344</v>
      </c>
    </row>
    <row r="5" spans="1:16">
      <c r="A5" s="333" t="s">
        <v>57</v>
      </c>
      <c r="B5" s="335">
        <v>1</v>
      </c>
      <c r="C5" s="335" t="s">
        <v>58</v>
      </c>
      <c r="D5" s="337" t="s">
        <v>244</v>
      </c>
      <c r="E5" s="338"/>
      <c r="F5" s="341" t="str">
        <f>IF(様式02・03!F5="","",様式02・03!F5)</f>
        <v>（記載例）事業登録料収入</v>
      </c>
      <c r="G5" s="321"/>
      <c r="H5" s="321"/>
      <c r="I5" s="321"/>
      <c r="J5" s="321"/>
      <c r="K5" s="321"/>
      <c r="L5" s="322"/>
      <c r="M5" s="323"/>
      <c r="N5" s="323">
        <v>575000</v>
      </c>
      <c r="O5" s="323">
        <f>様式02・03!M5</f>
        <v>575000</v>
      </c>
      <c r="P5" s="358" t="str">
        <f>IF(SUM(M5:N6)=O5,"合計一致","不一致")</f>
        <v>合計一致</v>
      </c>
    </row>
    <row r="6" spans="1:16">
      <c r="A6" s="334"/>
      <c r="B6" s="336"/>
      <c r="C6" s="336"/>
      <c r="D6" s="339"/>
      <c r="E6" s="340"/>
      <c r="F6" s="106">
        <f>IF(様式02・03!F6="","",様式02・03!F6)</f>
        <v>5000</v>
      </c>
      <c r="G6" s="107" t="str">
        <f>IF(様式02・03!G6="","",様式02・03!G6)</f>
        <v>円</v>
      </c>
      <c r="H6" s="116" t="str">
        <f>IF(様式02・03!H6="","",様式02・03!H6)</f>
        <v>×</v>
      </c>
      <c r="I6" s="134">
        <f>IF(様式02・03!I6="","",様式02・03!I6)</f>
        <v>115</v>
      </c>
      <c r="J6" s="107" t="str">
        <f>IF(様式02・03!J6="","",様式02・03!J6)</f>
        <v>人</v>
      </c>
      <c r="K6" s="116" t="str">
        <f>IF(様式02・03!K6="","",様式02・03!K6)</f>
        <v/>
      </c>
      <c r="L6" s="117" t="str">
        <f>IF(様式02・03!L6="","",様式02・03!L6)</f>
        <v/>
      </c>
      <c r="M6" s="324"/>
      <c r="N6" s="324"/>
      <c r="O6" s="324"/>
      <c r="P6" s="358"/>
    </row>
    <row r="7" spans="1:16">
      <c r="A7" s="333" t="s">
        <v>57</v>
      </c>
      <c r="B7" s="335">
        <v>2</v>
      </c>
      <c r="C7" s="335" t="s">
        <v>58</v>
      </c>
      <c r="D7" s="337" t="s">
        <v>245</v>
      </c>
      <c r="E7" s="338"/>
      <c r="F7" s="341" t="str">
        <f>IF(様式02・03!F7="","",様式02・03!F7)</f>
        <v/>
      </c>
      <c r="G7" s="321"/>
      <c r="H7" s="321"/>
      <c r="I7" s="321"/>
      <c r="J7" s="321"/>
      <c r="K7" s="321"/>
      <c r="L7" s="322"/>
      <c r="M7" s="323"/>
      <c r="N7" s="323"/>
      <c r="O7" s="323">
        <f>様式02・03!M7</f>
        <v>0</v>
      </c>
      <c r="P7" s="358" t="str">
        <f t="shared" ref="P7" si="0">IF(SUM(M7:N8)=O7,"合計一致","不一致")</f>
        <v>合計一致</v>
      </c>
    </row>
    <row r="8" spans="1:16">
      <c r="A8" s="334"/>
      <c r="B8" s="336"/>
      <c r="C8" s="336"/>
      <c r="D8" s="339"/>
      <c r="E8" s="340"/>
      <c r="F8" s="106" t="str">
        <f>IF(様式02・03!F8="","",様式02・03!F8)</f>
        <v/>
      </c>
      <c r="G8" s="107" t="str">
        <f>IF(様式02・03!G8="","",様式02・03!G8)</f>
        <v/>
      </c>
      <c r="H8" s="116" t="str">
        <f>IF(様式02・03!H8="","",様式02・03!H8)</f>
        <v/>
      </c>
      <c r="I8" s="134" t="str">
        <f>IF(様式02・03!I8="","",様式02・03!I8)</f>
        <v/>
      </c>
      <c r="J8" s="107" t="str">
        <f>IF(様式02・03!J8="","",様式02・03!J8)</f>
        <v/>
      </c>
      <c r="K8" s="116" t="str">
        <f>IF(様式02・03!K8="","",様式02・03!K8)</f>
        <v/>
      </c>
      <c r="L8" s="117" t="str">
        <f>IF(様式02・03!L8="","",様式02・03!L8)</f>
        <v/>
      </c>
      <c r="M8" s="324"/>
      <c r="N8" s="324"/>
      <c r="O8" s="324"/>
      <c r="P8" s="358"/>
    </row>
    <row r="9" spans="1:16">
      <c r="A9" s="333" t="s">
        <v>57</v>
      </c>
      <c r="B9" s="335">
        <v>3</v>
      </c>
      <c r="C9" s="335" t="s">
        <v>58</v>
      </c>
      <c r="D9" s="337" t="s">
        <v>246</v>
      </c>
      <c r="E9" s="338"/>
      <c r="F9" s="341" t="str">
        <f>IF(様式02・03!F9="","",様式02・03!F9)</f>
        <v/>
      </c>
      <c r="G9" s="321"/>
      <c r="H9" s="321"/>
      <c r="I9" s="321"/>
      <c r="J9" s="321"/>
      <c r="K9" s="321"/>
      <c r="L9" s="322"/>
      <c r="M9" s="323"/>
      <c r="N9" s="323"/>
      <c r="O9" s="323">
        <f>様式02・03!M9</f>
        <v>0</v>
      </c>
      <c r="P9" s="358" t="str">
        <f t="shared" ref="P9" si="1">IF(SUM(M9:N10)=O9,"合計一致","不一致")</f>
        <v>合計一致</v>
      </c>
    </row>
    <row r="10" spans="1:16">
      <c r="A10" s="334"/>
      <c r="B10" s="336"/>
      <c r="C10" s="336"/>
      <c r="D10" s="339"/>
      <c r="E10" s="340"/>
      <c r="F10" s="106" t="str">
        <f>IF(様式02・03!F10="","",様式02・03!F10)</f>
        <v/>
      </c>
      <c r="G10" s="107" t="str">
        <f>IF(様式02・03!G10="","",様式02・03!G10)</f>
        <v/>
      </c>
      <c r="H10" s="116" t="str">
        <f>IF(様式02・03!H10="","",様式02・03!H10)</f>
        <v/>
      </c>
      <c r="I10" s="134" t="str">
        <f>IF(様式02・03!I10="","",様式02・03!I10)</f>
        <v/>
      </c>
      <c r="J10" s="107" t="str">
        <f>IF(様式02・03!J10="","",様式02・03!J10)</f>
        <v/>
      </c>
      <c r="K10" s="116" t="str">
        <f>IF(様式02・03!K10="","",様式02・03!K10)</f>
        <v/>
      </c>
      <c r="L10" s="117" t="str">
        <f>IF(様式02・03!L10="","",様式02・03!L10)</f>
        <v/>
      </c>
      <c r="M10" s="324"/>
      <c r="N10" s="324"/>
      <c r="O10" s="324"/>
      <c r="P10" s="358"/>
    </row>
    <row r="11" spans="1:16">
      <c r="A11" s="333" t="s">
        <v>57</v>
      </c>
      <c r="B11" s="335">
        <v>4</v>
      </c>
      <c r="C11" s="335" t="s">
        <v>58</v>
      </c>
      <c r="D11" s="337" t="s">
        <v>247</v>
      </c>
      <c r="E11" s="338"/>
      <c r="F11" s="341" t="str">
        <f>IF(様式02・03!F11="","",様式02・03!F11)</f>
        <v/>
      </c>
      <c r="G11" s="321"/>
      <c r="H11" s="321"/>
      <c r="I11" s="321"/>
      <c r="J11" s="321"/>
      <c r="K11" s="321"/>
      <c r="L11" s="322"/>
      <c r="M11" s="323"/>
      <c r="N11" s="323"/>
      <c r="O11" s="323">
        <f>様式02・03!M11</f>
        <v>0</v>
      </c>
      <c r="P11" s="358" t="str">
        <f t="shared" ref="P11" si="2">IF(SUM(M11:N12)=O11,"合計一致","不一致")</f>
        <v>合計一致</v>
      </c>
    </row>
    <row r="12" spans="1:16">
      <c r="A12" s="334"/>
      <c r="B12" s="336"/>
      <c r="C12" s="336"/>
      <c r="D12" s="339"/>
      <c r="E12" s="340"/>
      <c r="F12" s="106" t="str">
        <f>IF(様式02・03!F12="","",様式02・03!F12)</f>
        <v/>
      </c>
      <c r="G12" s="107" t="str">
        <f>IF(様式02・03!G12="","",様式02・03!G12)</f>
        <v/>
      </c>
      <c r="H12" s="116" t="str">
        <f>IF(様式02・03!H12="","",様式02・03!H12)</f>
        <v/>
      </c>
      <c r="I12" s="134" t="str">
        <f>IF(様式02・03!I12="","",様式02・03!I12)</f>
        <v/>
      </c>
      <c r="J12" s="107" t="str">
        <f>IF(様式02・03!J12="","",様式02・03!J12)</f>
        <v/>
      </c>
      <c r="K12" s="116" t="str">
        <f>IF(様式02・03!K12="","",様式02・03!K12)</f>
        <v/>
      </c>
      <c r="L12" s="117" t="str">
        <f>IF(様式02・03!L12="","",様式02・03!L12)</f>
        <v/>
      </c>
      <c r="M12" s="324"/>
      <c r="N12" s="324"/>
      <c r="O12" s="324"/>
      <c r="P12" s="358"/>
    </row>
    <row r="13" spans="1:16">
      <c r="A13" s="333" t="s">
        <v>57</v>
      </c>
      <c r="B13" s="335">
        <v>5</v>
      </c>
      <c r="C13" s="335" t="s">
        <v>58</v>
      </c>
      <c r="D13" s="337" t="s">
        <v>248</v>
      </c>
      <c r="E13" s="338"/>
      <c r="F13" s="341" t="str">
        <f>IF(様式02・03!F13="","",様式02・03!F13)</f>
        <v/>
      </c>
      <c r="G13" s="321"/>
      <c r="H13" s="321"/>
      <c r="I13" s="321"/>
      <c r="J13" s="321"/>
      <c r="K13" s="321"/>
      <c r="L13" s="322"/>
      <c r="M13" s="323"/>
      <c r="N13" s="323"/>
      <c r="O13" s="323">
        <f>様式02・03!M13</f>
        <v>0</v>
      </c>
      <c r="P13" s="358" t="str">
        <f t="shared" ref="P13" si="3">IF(SUM(M13:N14)=O13,"合計一致","不一致")</f>
        <v>合計一致</v>
      </c>
    </row>
    <row r="14" spans="1:16">
      <c r="A14" s="334"/>
      <c r="B14" s="336"/>
      <c r="C14" s="336"/>
      <c r="D14" s="339"/>
      <c r="E14" s="340"/>
      <c r="F14" s="106" t="str">
        <f>IF(様式02・03!F14="","",様式02・03!F14)</f>
        <v/>
      </c>
      <c r="G14" s="107" t="str">
        <f>IF(様式02・03!G14="","",様式02・03!G14)</f>
        <v/>
      </c>
      <c r="H14" s="116" t="str">
        <f>IF(様式02・03!H14="","",様式02・03!H14)</f>
        <v/>
      </c>
      <c r="I14" s="134" t="str">
        <f>IF(様式02・03!I14="","",様式02・03!I14)</f>
        <v/>
      </c>
      <c r="J14" s="107" t="str">
        <f>IF(様式02・03!J14="","",様式02・03!J14)</f>
        <v/>
      </c>
      <c r="K14" s="116" t="str">
        <f>IF(様式02・03!K14="","",様式02・03!K14)</f>
        <v/>
      </c>
      <c r="L14" s="117" t="str">
        <f>IF(様式02・03!L14="","",様式02・03!L14)</f>
        <v/>
      </c>
      <c r="M14" s="324"/>
      <c r="N14" s="324"/>
      <c r="O14" s="324"/>
      <c r="P14" s="358"/>
    </row>
    <row r="15" spans="1:16">
      <c r="A15" s="333" t="s">
        <v>57</v>
      </c>
      <c r="B15" s="335">
        <v>6</v>
      </c>
      <c r="C15" s="335" t="s">
        <v>58</v>
      </c>
      <c r="D15" s="337" t="s">
        <v>249</v>
      </c>
      <c r="E15" s="338"/>
      <c r="F15" s="341" t="str">
        <f>IF(様式02・03!F15="","",様式02・03!F15)</f>
        <v/>
      </c>
      <c r="G15" s="321"/>
      <c r="H15" s="321"/>
      <c r="I15" s="321"/>
      <c r="J15" s="321"/>
      <c r="K15" s="321"/>
      <c r="L15" s="322"/>
      <c r="M15" s="323"/>
      <c r="N15" s="323"/>
      <c r="O15" s="323">
        <f>様式02・03!M15</f>
        <v>0</v>
      </c>
      <c r="P15" s="358" t="str">
        <f t="shared" ref="P15" si="4">IF(SUM(M15:N16)=O15,"合計一致","不一致")</f>
        <v>合計一致</v>
      </c>
    </row>
    <row r="16" spans="1:16">
      <c r="A16" s="334"/>
      <c r="B16" s="336"/>
      <c r="C16" s="336"/>
      <c r="D16" s="339"/>
      <c r="E16" s="340"/>
      <c r="F16" s="106" t="str">
        <f>IF(様式02・03!F16="","",様式02・03!F16)</f>
        <v/>
      </c>
      <c r="G16" s="107" t="str">
        <f>IF(様式02・03!G16="","",様式02・03!G16)</f>
        <v/>
      </c>
      <c r="H16" s="116" t="str">
        <f>IF(様式02・03!H16="","",様式02・03!H16)</f>
        <v/>
      </c>
      <c r="I16" s="134" t="str">
        <f>IF(様式02・03!I16="","",様式02・03!I16)</f>
        <v/>
      </c>
      <c r="J16" s="107" t="str">
        <f>IF(様式02・03!J16="","",様式02・03!J16)</f>
        <v/>
      </c>
      <c r="K16" s="116" t="str">
        <f>IF(様式02・03!K16="","",様式02・03!K16)</f>
        <v/>
      </c>
      <c r="L16" s="117" t="str">
        <f>IF(様式02・03!L16="","",様式02・03!L16)</f>
        <v/>
      </c>
      <c r="M16" s="324"/>
      <c r="N16" s="324"/>
      <c r="O16" s="324"/>
      <c r="P16" s="358"/>
    </row>
    <row r="17" spans="1:16">
      <c r="A17" s="333" t="s">
        <v>57</v>
      </c>
      <c r="B17" s="335">
        <v>7</v>
      </c>
      <c r="C17" s="335" t="s">
        <v>58</v>
      </c>
      <c r="D17" s="337" t="s">
        <v>250</v>
      </c>
      <c r="E17" s="338"/>
      <c r="F17" s="341" t="str">
        <f>IF(様式02・03!F17="","",様式02・03!F17)</f>
        <v>〇〇委員会事業費より</v>
      </c>
      <c r="G17" s="321"/>
      <c r="H17" s="321"/>
      <c r="I17" s="321"/>
      <c r="J17" s="321"/>
      <c r="K17" s="321"/>
      <c r="L17" s="322"/>
      <c r="M17" s="323"/>
      <c r="N17" s="323"/>
      <c r="O17" s="323">
        <f>様式02・03!M17</f>
        <v>0</v>
      </c>
      <c r="P17" s="358" t="str">
        <f t="shared" ref="P17" si="5">IF(SUM(M17:N18)=O17,"合計一致","不一致")</f>
        <v>合計一致</v>
      </c>
    </row>
    <row r="18" spans="1:16">
      <c r="A18" s="334"/>
      <c r="B18" s="336"/>
      <c r="C18" s="336"/>
      <c r="D18" s="339"/>
      <c r="E18" s="340"/>
      <c r="F18" s="106" t="str">
        <f>IF(様式02・03!F18="","",様式02・03!F18)</f>
        <v/>
      </c>
      <c r="G18" s="107" t="str">
        <f>IF(様式02・03!G18="","",様式02・03!G18)</f>
        <v/>
      </c>
      <c r="H18" s="116" t="str">
        <f>IF(様式02・03!H18="","",様式02・03!H18)</f>
        <v/>
      </c>
      <c r="I18" s="134" t="str">
        <f>IF(様式02・03!I18="","",様式02・03!I18)</f>
        <v/>
      </c>
      <c r="J18" s="107" t="str">
        <f>IF(様式02・03!J18="","",様式02・03!J18)</f>
        <v/>
      </c>
      <c r="K18" s="116" t="str">
        <f>IF(様式02・03!K18="","",様式02・03!K18)</f>
        <v/>
      </c>
      <c r="L18" s="117" t="str">
        <f>IF(様式02・03!L18="","",様式02・03!L18)</f>
        <v/>
      </c>
      <c r="M18" s="324"/>
      <c r="N18" s="324"/>
      <c r="O18" s="324"/>
      <c r="P18" s="358"/>
    </row>
    <row r="19" spans="1:16">
      <c r="A19" s="333" t="s">
        <v>57</v>
      </c>
      <c r="B19" s="335">
        <v>8</v>
      </c>
      <c r="C19" s="335" t="s">
        <v>58</v>
      </c>
      <c r="D19" s="337" t="s">
        <v>4</v>
      </c>
      <c r="E19" s="338"/>
      <c r="F19" s="341" t="str">
        <f>IF(様式02・03!F19="","",様式02・03!F19)</f>
        <v/>
      </c>
      <c r="G19" s="321"/>
      <c r="H19" s="321"/>
      <c r="I19" s="321"/>
      <c r="J19" s="321"/>
      <c r="K19" s="321"/>
      <c r="L19" s="322"/>
      <c r="M19" s="323"/>
      <c r="N19" s="323"/>
      <c r="O19" s="323">
        <f>様式02・03!M19</f>
        <v>0</v>
      </c>
      <c r="P19" s="358" t="str">
        <f t="shared" ref="P19" si="6">IF(SUM(M19:N20)=O19,"合計一致","不一致")</f>
        <v>合計一致</v>
      </c>
    </row>
    <row r="20" spans="1:16">
      <c r="A20" s="334"/>
      <c r="B20" s="336"/>
      <c r="C20" s="336"/>
      <c r="D20" s="339"/>
      <c r="E20" s="340"/>
      <c r="F20" s="106" t="str">
        <f>IF(様式02・03!F20="","",様式02・03!F20)</f>
        <v/>
      </c>
      <c r="G20" s="107" t="str">
        <f>IF(様式02・03!G20="","",様式02・03!G20)</f>
        <v/>
      </c>
      <c r="H20" s="116" t="str">
        <f>IF(様式02・03!H20="","",様式02・03!H20)</f>
        <v/>
      </c>
      <c r="I20" s="134" t="str">
        <f>IF(様式02・03!I20="","",様式02・03!I20)</f>
        <v/>
      </c>
      <c r="J20" s="107" t="str">
        <f>IF(様式02・03!J20="","",様式02・03!J20)</f>
        <v/>
      </c>
      <c r="K20" s="116" t="str">
        <f>IF(様式02・03!K20="","",様式02・03!K20)</f>
        <v/>
      </c>
      <c r="L20" s="117" t="str">
        <f>IF(様式02・03!L20="","",様式02・03!L20)</f>
        <v/>
      </c>
      <c r="M20" s="324"/>
      <c r="N20" s="324"/>
      <c r="O20" s="324"/>
      <c r="P20" s="358"/>
    </row>
    <row r="21" spans="1:16">
      <c r="A21" s="333" t="s">
        <v>57</v>
      </c>
      <c r="B21" s="335">
        <v>9</v>
      </c>
      <c r="C21" s="335" t="s">
        <v>58</v>
      </c>
      <c r="D21" s="337" t="s">
        <v>251</v>
      </c>
      <c r="E21" s="338"/>
      <c r="F21" s="341" t="str">
        <f>IF(様式02・03!F21="","",様式02・03!F21)</f>
        <v/>
      </c>
      <c r="G21" s="321"/>
      <c r="H21" s="321"/>
      <c r="I21" s="321"/>
      <c r="J21" s="321"/>
      <c r="K21" s="321"/>
      <c r="L21" s="322"/>
      <c r="M21" s="323"/>
      <c r="N21" s="323"/>
      <c r="O21" s="323">
        <f>様式02・03!M21</f>
        <v>0</v>
      </c>
      <c r="P21" s="358" t="str">
        <f t="shared" ref="P21" si="7">IF(SUM(M21:N22)=O21,"合計一致","不一致")</f>
        <v>合計一致</v>
      </c>
    </row>
    <row r="22" spans="1:16">
      <c r="A22" s="334"/>
      <c r="B22" s="336"/>
      <c r="C22" s="336"/>
      <c r="D22" s="339"/>
      <c r="E22" s="340"/>
      <c r="F22" s="106" t="str">
        <f>IF(様式02・03!F22="","",様式02・03!F22)</f>
        <v/>
      </c>
      <c r="G22" s="107" t="str">
        <f>IF(様式02・03!G22="","",様式02・03!G22)</f>
        <v/>
      </c>
      <c r="H22" s="116" t="str">
        <f>IF(様式02・03!H22="","",様式02・03!H22)</f>
        <v/>
      </c>
      <c r="I22" s="134" t="str">
        <f>IF(様式02・03!I22="","",様式02・03!I22)</f>
        <v/>
      </c>
      <c r="J22" s="107" t="str">
        <f>IF(様式02・03!J22="","",様式02・03!J22)</f>
        <v/>
      </c>
      <c r="K22" s="116" t="str">
        <f>IF(様式02・03!K22="","",様式02・03!K22)</f>
        <v/>
      </c>
      <c r="L22" s="117" t="str">
        <f>IF(様式02・03!L22="","",様式02・03!L22)</f>
        <v/>
      </c>
      <c r="M22" s="324"/>
      <c r="N22" s="324"/>
      <c r="O22" s="324"/>
      <c r="P22" s="358"/>
    </row>
    <row r="23" spans="1:16">
      <c r="A23" s="333" t="s">
        <v>57</v>
      </c>
      <c r="B23" s="335">
        <v>10</v>
      </c>
      <c r="C23" s="335" t="s">
        <v>58</v>
      </c>
      <c r="D23" s="337" t="s">
        <v>252</v>
      </c>
      <c r="E23" s="338"/>
      <c r="F23" s="341" t="str">
        <f>IF(様式02・03!F23="","",様式02・03!F23)</f>
        <v/>
      </c>
      <c r="G23" s="321"/>
      <c r="H23" s="321"/>
      <c r="I23" s="321"/>
      <c r="J23" s="321"/>
      <c r="K23" s="321"/>
      <c r="L23" s="322"/>
      <c r="M23" s="323"/>
      <c r="N23" s="323"/>
      <c r="O23" s="323">
        <f>様式02・03!M23</f>
        <v>0</v>
      </c>
      <c r="P23" s="358" t="str">
        <f t="shared" ref="P23" si="8">IF(SUM(M23:N24)=O23,"合計一致","不一致")</f>
        <v>合計一致</v>
      </c>
    </row>
    <row r="24" spans="1:16">
      <c r="A24" s="334"/>
      <c r="B24" s="336"/>
      <c r="C24" s="336"/>
      <c r="D24" s="339"/>
      <c r="E24" s="340"/>
      <c r="F24" s="106" t="str">
        <f>IF(様式02・03!F24="","",様式02・03!F24)</f>
        <v/>
      </c>
      <c r="G24" s="107" t="str">
        <f>IF(様式02・03!G24="","",様式02・03!G24)</f>
        <v/>
      </c>
      <c r="H24" s="116" t="str">
        <f>IF(様式02・03!H24="","",様式02・03!H24)</f>
        <v/>
      </c>
      <c r="I24" s="134" t="str">
        <f>IF(様式02・03!I24="","",様式02・03!I24)</f>
        <v/>
      </c>
      <c r="J24" s="107" t="str">
        <f>IF(様式02・03!J24="","",様式02・03!J24)</f>
        <v/>
      </c>
      <c r="K24" s="116" t="str">
        <f>IF(様式02・03!K24="","",様式02・03!K24)</f>
        <v/>
      </c>
      <c r="L24" s="117" t="str">
        <f>IF(様式02・03!L24="","",様式02・03!L24)</f>
        <v/>
      </c>
      <c r="M24" s="324"/>
      <c r="N24" s="324"/>
      <c r="O24" s="324"/>
      <c r="P24" s="358"/>
    </row>
    <row r="25" spans="1:16" ht="30" customHeight="1">
      <c r="A25" s="317" t="s">
        <v>260</v>
      </c>
      <c r="B25" s="318"/>
      <c r="C25" s="318"/>
      <c r="D25" s="318"/>
      <c r="E25" s="318"/>
      <c r="F25" s="318"/>
      <c r="G25" s="318"/>
      <c r="H25" s="318"/>
      <c r="I25" s="318"/>
      <c r="J25" s="318"/>
      <c r="K25" s="318"/>
      <c r="L25" s="319"/>
      <c r="M25" s="23">
        <f>SUM(M5:M24)</f>
        <v>0</v>
      </c>
      <c r="N25" s="23">
        <f t="shared" ref="N25:O25" si="9">SUM(N5:N24)</f>
        <v>575000</v>
      </c>
      <c r="O25" s="23">
        <f t="shared" si="9"/>
        <v>575000</v>
      </c>
    </row>
    <row r="26" spans="1:16" ht="30" customHeight="1">
      <c r="A26" s="46"/>
      <c r="B26" s="125"/>
      <c r="C26" s="125"/>
      <c r="D26" s="125"/>
      <c r="E26" s="125"/>
      <c r="F26" s="125"/>
      <c r="G26" s="125"/>
      <c r="H26" s="125"/>
      <c r="I26" s="46"/>
      <c r="J26" s="46"/>
      <c r="K26" s="46"/>
      <c r="L26" s="46"/>
      <c r="M26" s="46"/>
      <c r="N26" s="46"/>
      <c r="O26" s="46"/>
    </row>
    <row r="27" spans="1:16">
      <c r="A27" s="46"/>
      <c r="B27" s="133"/>
      <c r="C27" s="133"/>
      <c r="D27" s="133"/>
      <c r="E27" s="133"/>
      <c r="F27" s="133"/>
      <c r="G27" s="133"/>
      <c r="H27" s="133"/>
      <c r="I27" s="46"/>
      <c r="J27" s="46"/>
      <c r="K27" s="46"/>
      <c r="L27" s="46"/>
      <c r="M27" s="348" t="str">
        <f>$M$1</f>
        <v>00K-00S-01-20</v>
      </c>
      <c r="N27" s="348"/>
      <c r="O27" s="348"/>
    </row>
    <row r="28" spans="1:16">
      <c r="A28" s="46"/>
      <c r="B28" s="46"/>
      <c r="C28" s="46"/>
      <c r="D28" s="46"/>
      <c r="E28" s="46"/>
      <c r="F28" s="46"/>
      <c r="G28" s="46"/>
      <c r="H28" s="46"/>
      <c r="I28" s="46"/>
      <c r="J28" s="46"/>
      <c r="K28" s="46"/>
      <c r="L28" s="46"/>
      <c r="M28" s="348" t="s">
        <v>339</v>
      </c>
      <c r="N28" s="348"/>
      <c r="O28" s="348"/>
    </row>
    <row r="29" spans="1:16" ht="14.25">
      <c r="A29" s="311" t="s">
        <v>303</v>
      </c>
      <c r="B29" s="311"/>
      <c r="C29" s="311"/>
      <c r="D29" s="311"/>
      <c r="E29" s="311"/>
      <c r="F29" s="46"/>
      <c r="G29" s="46"/>
      <c r="H29" s="46"/>
      <c r="I29" s="46"/>
      <c r="J29" s="46"/>
      <c r="K29" s="46"/>
      <c r="L29" s="46"/>
      <c r="M29" s="137" t="s">
        <v>56</v>
      </c>
      <c r="N29" s="137"/>
      <c r="O29" s="137"/>
    </row>
    <row r="30" spans="1:16" ht="30" customHeight="1">
      <c r="A30" s="345" t="s">
        <v>29</v>
      </c>
      <c r="B30" s="346"/>
      <c r="C30" s="346"/>
      <c r="D30" s="347"/>
      <c r="E30" s="154" t="s">
        <v>338</v>
      </c>
      <c r="F30" s="351" t="s">
        <v>335</v>
      </c>
      <c r="G30" s="352"/>
      <c r="H30" s="352"/>
      <c r="I30" s="352"/>
      <c r="J30" s="352"/>
      <c r="K30" s="352"/>
      <c r="L30" s="353"/>
      <c r="M30" s="158" t="s">
        <v>341</v>
      </c>
      <c r="N30" s="158" t="s">
        <v>342</v>
      </c>
      <c r="O30" s="158" t="s">
        <v>344</v>
      </c>
    </row>
    <row r="31" spans="1:16" ht="23.25" customHeight="1">
      <c r="A31" s="119" t="s">
        <v>57</v>
      </c>
      <c r="B31" s="120">
        <v>1</v>
      </c>
      <c r="C31" s="121" t="s">
        <v>58</v>
      </c>
      <c r="D31" s="122" t="s">
        <v>7</v>
      </c>
      <c r="E31" s="329" t="str">
        <f>IF(様式02・03!E31="","",様式02・03!E31)</f>
        <v>会場費</v>
      </c>
      <c r="F31" s="341" t="str">
        <f>IF(様式02・03!F31="","",様式02・03!F31)</f>
        <v>（記載例）リーガロイヤルホテル会場代
　　　　　クリスタルホール（３時間）</v>
      </c>
      <c r="G31" s="321"/>
      <c r="H31" s="321"/>
      <c r="I31" s="321"/>
      <c r="J31" s="321"/>
      <c r="K31" s="321"/>
      <c r="L31" s="322"/>
      <c r="M31" s="323"/>
      <c r="N31" s="323"/>
      <c r="O31" s="323">
        <f>様式02・03!M31</f>
        <v>550000</v>
      </c>
      <c r="P31" s="358" t="str">
        <f>IF(SUM(M31:N32)=O31,"合計一致","不一致")</f>
        <v>不一致</v>
      </c>
    </row>
    <row r="32" spans="1:16">
      <c r="A32" s="123"/>
      <c r="B32" s="124"/>
      <c r="C32" s="125"/>
      <c r="D32" s="126"/>
      <c r="E32" s="330" t="str">
        <f>IF(様式02・03!E32="","",様式02・03!E32)</f>
        <v/>
      </c>
      <c r="F32" s="106">
        <f>IF(様式02・03!F32="","",様式02・03!F32)</f>
        <v>500000</v>
      </c>
      <c r="G32" s="107" t="str">
        <f>IF(様式02・03!G32="","",様式02・03!G32)</f>
        <v>円</v>
      </c>
      <c r="H32" s="116" t="str">
        <f>IF(様式02・03!H32="","",様式02・03!H32)</f>
        <v>×</v>
      </c>
      <c r="I32" s="134">
        <f>IF(様式02・03!I32="","",様式02・03!I32)</f>
        <v>1</v>
      </c>
      <c r="J32" s="107" t="str">
        <f>IF(様式02・03!J32="","",様式02・03!J32)</f>
        <v>部屋</v>
      </c>
      <c r="K32" s="116" t="str">
        <f>IF(様式02・03!K32="","",様式02・03!K32)</f>
        <v>×</v>
      </c>
      <c r="L32" s="117">
        <f>IF(様式02・03!L32="","",様式02・03!L32)</f>
        <v>1.1000000000000001</v>
      </c>
      <c r="M32" s="324"/>
      <c r="N32" s="324"/>
      <c r="O32" s="324"/>
      <c r="P32" s="358"/>
    </row>
    <row r="33" spans="1:16">
      <c r="A33" s="127"/>
      <c r="B33" s="125"/>
      <c r="C33" s="125"/>
      <c r="D33" s="128"/>
      <c r="E33" s="329" t="str">
        <f>IF(様式02・03!E33="","",様式02・03!E33)</f>
        <v/>
      </c>
      <c r="F33" s="341" t="str">
        <f>IF(様式02・03!F33="","",様式02・03!F33)</f>
        <v/>
      </c>
      <c r="G33" s="321"/>
      <c r="H33" s="321"/>
      <c r="I33" s="321"/>
      <c r="J33" s="321"/>
      <c r="K33" s="321"/>
      <c r="L33" s="322"/>
      <c r="M33" s="323"/>
      <c r="N33" s="135"/>
      <c r="O33" s="323">
        <f>様式02・03!M33</f>
        <v>0</v>
      </c>
      <c r="P33" s="358" t="str">
        <f t="shared" ref="P33" si="10">IF(SUM(M33:N34)=O33,"合計一致","不一致")</f>
        <v>合計一致</v>
      </c>
    </row>
    <row r="34" spans="1:16">
      <c r="A34" s="127"/>
      <c r="B34" s="125"/>
      <c r="C34" s="125"/>
      <c r="D34" s="126"/>
      <c r="E34" s="330" t="str">
        <f>IF(様式02・03!E34="","",様式02・03!E34)</f>
        <v/>
      </c>
      <c r="F34" s="106" t="str">
        <f>IF(様式02・03!F34="","",様式02・03!F34)</f>
        <v/>
      </c>
      <c r="G34" s="107" t="str">
        <f>IF(様式02・03!G34="","",様式02・03!G34)</f>
        <v>円</v>
      </c>
      <c r="H34" s="116" t="str">
        <f>IF(様式02・03!H34="","",様式02・03!H34)</f>
        <v>×</v>
      </c>
      <c r="I34" s="134" t="str">
        <f>IF(様式02・03!I34="","",様式02・03!I34)</f>
        <v/>
      </c>
      <c r="J34" s="107" t="str">
        <f>IF(様式02・03!J34="","",様式02・03!J34)</f>
        <v>個</v>
      </c>
      <c r="K34" s="116" t="str">
        <f>IF(様式02・03!K34="","",様式02・03!K34)</f>
        <v>×</v>
      </c>
      <c r="L34" s="117">
        <f>IF(様式02・03!L34="","",様式02・03!L34)</f>
        <v>1.1000000000000001</v>
      </c>
      <c r="M34" s="324"/>
      <c r="N34" s="136"/>
      <c r="O34" s="324"/>
      <c r="P34" s="358"/>
    </row>
    <row r="35" spans="1:16">
      <c r="A35" s="127"/>
      <c r="B35" s="125"/>
      <c r="C35" s="125"/>
      <c r="D35" s="128"/>
      <c r="E35" s="329" t="str">
        <f>IF(様式02・03!E35="","",様式02・03!E35)</f>
        <v/>
      </c>
      <c r="F35" s="341" t="str">
        <f>IF(様式02・03!F35="","",様式02・03!F35)</f>
        <v/>
      </c>
      <c r="G35" s="321"/>
      <c r="H35" s="321"/>
      <c r="I35" s="321"/>
      <c r="J35" s="321"/>
      <c r="K35" s="321"/>
      <c r="L35" s="322"/>
      <c r="M35" s="323"/>
      <c r="N35" s="135"/>
      <c r="O35" s="323">
        <f>様式02・03!M35</f>
        <v>0</v>
      </c>
      <c r="P35" s="358" t="str">
        <f t="shared" ref="P35" si="11">IF(SUM(M35:N36)=O35,"合計一致","不一致")</f>
        <v>合計一致</v>
      </c>
    </row>
    <row r="36" spans="1:16">
      <c r="A36" s="127"/>
      <c r="B36" s="125"/>
      <c r="C36" s="125"/>
      <c r="D36" s="129"/>
      <c r="E36" s="330" t="str">
        <f>IF(様式02・03!E36="","",様式02・03!E36)</f>
        <v/>
      </c>
      <c r="F36" s="106" t="str">
        <f>IF(様式02・03!F36="","",様式02・03!F36)</f>
        <v/>
      </c>
      <c r="G36" s="107" t="str">
        <f>IF(様式02・03!G36="","",様式02・03!G36)</f>
        <v>円</v>
      </c>
      <c r="H36" s="116" t="str">
        <f>IF(様式02・03!H36="","",様式02・03!H36)</f>
        <v>×</v>
      </c>
      <c r="I36" s="134" t="str">
        <f>IF(様式02・03!I36="","",様式02・03!I36)</f>
        <v/>
      </c>
      <c r="J36" s="107" t="str">
        <f>IF(様式02・03!J36="","",様式02・03!J36)</f>
        <v>個</v>
      </c>
      <c r="K36" s="116" t="str">
        <f>IF(様式02・03!K36="","",様式02・03!K36)</f>
        <v>×</v>
      </c>
      <c r="L36" s="117">
        <f>IF(様式02・03!L36="","",様式02・03!L36)</f>
        <v>1.1000000000000001</v>
      </c>
      <c r="M36" s="324"/>
      <c r="N36" s="136"/>
      <c r="O36" s="324"/>
      <c r="P36" s="358"/>
    </row>
    <row r="37" spans="1:16" ht="30" customHeight="1">
      <c r="A37" s="130"/>
      <c r="B37" s="102"/>
      <c r="C37" s="102"/>
      <c r="D37" s="131"/>
      <c r="E37" s="312" t="s">
        <v>259</v>
      </c>
      <c r="F37" s="312"/>
      <c r="G37" s="312"/>
      <c r="H37" s="312"/>
      <c r="I37" s="312"/>
      <c r="J37" s="312"/>
      <c r="K37" s="312"/>
      <c r="L37" s="313"/>
      <c r="M37" s="23">
        <f>SUM(M31:M36)</f>
        <v>0</v>
      </c>
      <c r="N37" s="23">
        <f t="shared" ref="N37:O37" si="12">SUM(N31:N36)</f>
        <v>0</v>
      </c>
      <c r="O37" s="23">
        <f t="shared" si="12"/>
        <v>550000</v>
      </c>
    </row>
    <row r="38" spans="1:16">
      <c r="A38" s="119" t="s">
        <v>57</v>
      </c>
      <c r="B38" s="120">
        <v>2</v>
      </c>
      <c r="C38" s="121" t="s">
        <v>58</v>
      </c>
      <c r="D38" s="122" t="s">
        <v>253</v>
      </c>
      <c r="E38" s="329" t="str">
        <f>IF(様式02・03!E38="","",様式02・03!E38)</f>
        <v/>
      </c>
      <c r="F38" s="341" t="str">
        <f>IF(様式02・03!F38="","",様式02・03!F38)</f>
        <v/>
      </c>
      <c r="G38" s="321"/>
      <c r="H38" s="321"/>
      <c r="I38" s="321"/>
      <c r="J38" s="321"/>
      <c r="K38" s="321"/>
      <c r="L38" s="322"/>
      <c r="M38" s="323"/>
      <c r="N38" s="323"/>
      <c r="O38" s="323">
        <f>様式02・03!M38</f>
        <v>0</v>
      </c>
      <c r="P38" s="358" t="str">
        <f>IF(SUM(M38:N39)=O38,"合計一致","不一致")</f>
        <v>合計一致</v>
      </c>
    </row>
    <row r="39" spans="1:16">
      <c r="A39" s="123"/>
      <c r="B39" s="124"/>
      <c r="C39" s="125"/>
      <c r="D39" s="126"/>
      <c r="E39" s="330" t="str">
        <f>IF(様式02・03!E39="","",様式02・03!E39)</f>
        <v/>
      </c>
      <c r="F39" s="106" t="str">
        <f>IF(様式02・03!F39="","",様式02・03!F39)</f>
        <v/>
      </c>
      <c r="G39" s="107" t="str">
        <f>IF(様式02・03!G39="","",様式02・03!G39)</f>
        <v>円</v>
      </c>
      <c r="H39" s="116" t="str">
        <f>IF(様式02・03!H39="","",様式02・03!H39)</f>
        <v>×</v>
      </c>
      <c r="I39" s="134" t="str">
        <f>IF(様式02・03!I39="","",様式02・03!I39)</f>
        <v/>
      </c>
      <c r="J39" s="107" t="str">
        <f>IF(様式02・03!J39="","",様式02・03!J39)</f>
        <v>個</v>
      </c>
      <c r="K39" s="116" t="str">
        <f>IF(様式02・03!K39="","",様式02・03!K39)</f>
        <v>×</v>
      </c>
      <c r="L39" s="117">
        <f>IF(様式02・03!L39="","",様式02・03!L39)</f>
        <v>1.1000000000000001</v>
      </c>
      <c r="M39" s="324"/>
      <c r="N39" s="324"/>
      <c r="O39" s="324"/>
      <c r="P39" s="358"/>
    </row>
    <row r="40" spans="1:16">
      <c r="A40" s="127"/>
      <c r="B40" s="125"/>
      <c r="C40" s="125"/>
      <c r="D40" s="128"/>
      <c r="E40" s="329" t="str">
        <f>IF(様式02・03!E40="","",様式02・03!E40)</f>
        <v/>
      </c>
      <c r="F40" s="341" t="str">
        <f>IF(様式02・03!F40="","",様式02・03!F40)</f>
        <v/>
      </c>
      <c r="G40" s="321"/>
      <c r="H40" s="321"/>
      <c r="I40" s="321"/>
      <c r="J40" s="321"/>
      <c r="K40" s="321"/>
      <c r="L40" s="322"/>
      <c r="M40" s="323"/>
      <c r="N40" s="135"/>
      <c r="O40" s="323">
        <f>様式02・03!M40</f>
        <v>0</v>
      </c>
      <c r="P40" s="358" t="str">
        <f t="shared" ref="P40" si="13">IF(SUM(M40:N41)=O40,"合計一致","不一致")</f>
        <v>合計一致</v>
      </c>
    </row>
    <row r="41" spans="1:16">
      <c r="A41" s="127"/>
      <c r="B41" s="125"/>
      <c r="C41" s="125"/>
      <c r="D41" s="126"/>
      <c r="E41" s="330" t="str">
        <f>IF(様式02・03!E41="","",様式02・03!E41)</f>
        <v/>
      </c>
      <c r="F41" s="106" t="str">
        <f>IF(様式02・03!F41="","",様式02・03!F41)</f>
        <v/>
      </c>
      <c r="G41" s="107" t="str">
        <f>IF(様式02・03!G41="","",様式02・03!G41)</f>
        <v>円</v>
      </c>
      <c r="H41" s="116" t="str">
        <f>IF(様式02・03!H41="","",様式02・03!H41)</f>
        <v>×</v>
      </c>
      <c r="I41" s="134" t="str">
        <f>IF(様式02・03!I41="","",様式02・03!I41)</f>
        <v/>
      </c>
      <c r="J41" s="107" t="str">
        <f>IF(様式02・03!J41="","",様式02・03!J41)</f>
        <v>個</v>
      </c>
      <c r="K41" s="116" t="str">
        <f>IF(様式02・03!K41="","",様式02・03!K41)</f>
        <v>×</v>
      </c>
      <c r="L41" s="117">
        <f>IF(様式02・03!L41="","",様式02・03!L41)</f>
        <v>1.1000000000000001</v>
      </c>
      <c r="M41" s="324"/>
      <c r="N41" s="136"/>
      <c r="O41" s="324"/>
      <c r="P41" s="358"/>
    </row>
    <row r="42" spans="1:16">
      <c r="A42" s="127"/>
      <c r="B42" s="125"/>
      <c r="C42" s="125"/>
      <c r="D42" s="128"/>
      <c r="E42" s="329" t="str">
        <f>IF(様式02・03!E42="","",様式02・03!E42)</f>
        <v/>
      </c>
      <c r="F42" s="341" t="str">
        <f>IF(様式02・03!F42="","",様式02・03!F42)</f>
        <v/>
      </c>
      <c r="G42" s="321"/>
      <c r="H42" s="321"/>
      <c r="I42" s="321"/>
      <c r="J42" s="321"/>
      <c r="K42" s="321"/>
      <c r="L42" s="322"/>
      <c r="M42" s="323"/>
      <c r="N42" s="135"/>
      <c r="O42" s="323">
        <f>様式02・03!M42</f>
        <v>0</v>
      </c>
      <c r="P42" s="358" t="str">
        <f t="shared" ref="P42" si="14">IF(SUM(M42:N43)=O42,"合計一致","不一致")</f>
        <v>合計一致</v>
      </c>
    </row>
    <row r="43" spans="1:16">
      <c r="A43" s="127"/>
      <c r="B43" s="125"/>
      <c r="C43" s="125"/>
      <c r="D43" s="129"/>
      <c r="E43" s="330" t="str">
        <f>IF(様式02・03!E43="","",様式02・03!E43)</f>
        <v/>
      </c>
      <c r="F43" s="106" t="str">
        <f>IF(様式02・03!F43="","",様式02・03!F43)</f>
        <v/>
      </c>
      <c r="G43" s="107" t="str">
        <f>IF(様式02・03!G43="","",様式02・03!G43)</f>
        <v>円</v>
      </c>
      <c r="H43" s="116" t="str">
        <f>IF(様式02・03!H43="","",様式02・03!H43)</f>
        <v>×</v>
      </c>
      <c r="I43" s="134" t="str">
        <f>IF(様式02・03!I43="","",様式02・03!I43)</f>
        <v/>
      </c>
      <c r="J43" s="107" t="str">
        <f>IF(様式02・03!J43="","",様式02・03!J43)</f>
        <v>個</v>
      </c>
      <c r="K43" s="116" t="str">
        <f>IF(様式02・03!K43="","",様式02・03!K43)</f>
        <v>×</v>
      </c>
      <c r="L43" s="117">
        <f>IF(様式02・03!L43="","",様式02・03!L43)</f>
        <v>1.1000000000000001</v>
      </c>
      <c r="M43" s="324"/>
      <c r="N43" s="136"/>
      <c r="O43" s="324"/>
      <c r="P43" s="358"/>
    </row>
    <row r="44" spans="1:16" ht="30" customHeight="1">
      <c r="A44" s="130"/>
      <c r="B44" s="102"/>
      <c r="C44" s="102"/>
      <c r="D44" s="131"/>
      <c r="E44" s="312" t="s">
        <v>259</v>
      </c>
      <c r="F44" s="312"/>
      <c r="G44" s="312"/>
      <c r="H44" s="312"/>
      <c r="I44" s="312"/>
      <c r="J44" s="312"/>
      <c r="K44" s="312"/>
      <c r="L44" s="313"/>
      <c r="M44" s="23">
        <f>SUM(M38:M43)</f>
        <v>0</v>
      </c>
      <c r="N44" s="23">
        <f t="shared" ref="N44" si="15">SUM(N38:N43)</f>
        <v>0</v>
      </c>
      <c r="O44" s="23">
        <f t="shared" ref="O44" si="16">SUM(O38:O43)</f>
        <v>0</v>
      </c>
    </row>
    <row r="45" spans="1:16">
      <c r="A45" s="119" t="s">
        <v>57</v>
      </c>
      <c r="B45" s="120">
        <v>3</v>
      </c>
      <c r="C45" s="121" t="s">
        <v>58</v>
      </c>
      <c r="D45" s="122" t="s">
        <v>8</v>
      </c>
      <c r="E45" s="329" t="str">
        <f>IF(様式02・03!E45="","",様式02・03!E45)</f>
        <v/>
      </c>
      <c r="F45" s="341" t="str">
        <f>IF(様式02・03!F45="","",様式02・03!F45)</f>
        <v/>
      </c>
      <c r="G45" s="321"/>
      <c r="H45" s="321"/>
      <c r="I45" s="321"/>
      <c r="J45" s="321"/>
      <c r="K45" s="321"/>
      <c r="L45" s="322"/>
      <c r="M45" s="323"/>
      <c r="N45" s="323"/>
      <c r="O45" s="323">
        <f>様式02・03!M45</f>
        <v>0</v>
      </c>
      <c r="P45" s="358" t="str">
        <f t="shared" ref="P45" si="17">IF(SUM(M45:N46)=O45,"合計一致","不一致")</f>
        <v>合計一致</v>
      </c>
    </row>
    <row r="46" spans="1:16">
      <c r="A46" s="123"/>
      <c r="B46" s="124"/>
      <c r="C46" s="125"/>
      <c r="D46" s="126"/>
      <c r="E46" s="330" t="str">
        <f>IF(様式02・03!E46="","",様式02・03!E46)</f>
        <v/>
      </c>
      <c r="F46" s="106" t="str">
        <f>IF(様式02・03!F46="","",様式02・03!F46)</f>
        <v/>
      </c>
      <c r="G46" s="107" t="str">
        <f>IF(様式02・03!G46="","",様式02・03!G46)</f>
        <v>円</v>
      </c>
      <c r="H46" s="116" t="str">
        <f>IF(様式02・03!H46="","",様式02・03!H46)</f>
        <v>×</v>
      </c>
      <c r="I46" s="134" t="str">
        <f>IF(様式02・03!I46="","",様式02・03!I46)</f>
        <v/>
      </c>
      <c r="J46" s="107" t="str">
        <f>IF(様式02・03!J46="","",様式02・03!J46)</f>
        <v>個</v>
      </c>
      <c r="K46" s="116" t="str">
        <f>IF(様式02・03!K46="","",様式02・03!K46)</f>
        <v>×</v>
      </c>
      <c r="L46" s="117">
        <f>IF(様式02・03!L46="","",様式02・03!L46)</f>
        <v>1.1000000000000001</v>
      </c>
      <c r="M46" s="324"/>
      <c r="N46" s="324"/>
      <c r="O46" s="324"/>
      <c r="P46" s="358"/>
    </row>
    <row r="47" spans="1:16">
      <c r="A47" s="127"/>
      <c r="B47" s="125"/>
      <c r="C47" s="125"/>
      <c r="D47" s="128"/>
      <c r="E47" s="329" t="str">
        <f>IF(様式02・03!E47="","",様式02・03!E47)</f>
        <v/>
      </c>
      <c r="F47" s="341" t="str">
        <f>IF(様式02・03!F47="","",様式02・03!F47)</f>
        <v/>
      </c>
      <c r="G47" s="321"/>
      <c r="H47" s="321"/>
      <c r="I47" s="321"/>
      <c r="J47" s="321"/>
      <c r="K47" s="321"/>
      <c r="L47" s="322"/>
      <c r="M47" s="323"/>
      <c r="N47" s="135"/>
      <c r="O47" s="323">
        <f>様式02・03!M47</f>
        <v>0</v>
      </c>
      <c r="P47" s="358" t="str">
        <f t="shared" ref="P47:P110" si="18">IF(SUM(M47:N48)=O47,"合計一致","不一致")</f>
        <v>合計一致</v>
      </c>
    </row>
    <row r="48" spans="1:16">
      <c r="A48" s="127"/>
      <c r="B48" s="125"/>
      <c r="C48" s="125"/>
      <c r="D48" s="126"/>
      <c r="E48" s="330" t="str">
        <f>IF(様式02・03!E48="","",様式02・03!E48)</f>
        <v/>
      </c>
      <c r="F48" s="106" t="str">
        <f>IF(様式02・03!F48="","",様式02・03!F48)</f>
        <v/>
      </c>
      <c r="G48" s="107" t="str">
        <f>IF(様式02・03!G48="","",様式02・03!G48)</f>
        <v>円</v>
      </c>
      <c r="H48" s="116" t="str">
        <f>IF(様式02・03!H48="","",様式02・03!H48)</f>
        <v>×</v>
      </c>
      <c r="I48" s="134" t="str">
        <f>IF(様式02・03!I48="","",様式02・03!I48)</f>
        <v/>
      </c>
      <c r="J48" s="107" t="str">
        <f>IF(様式02・03!J48="","",様式02・03!J48)</f>
        <v>個</v>
      </c>
      <c r="K48" s="116" t="str">
        <f>IF(様式02・03!K48="","",様式02・03!K48)</f>
        <v>×</v>
      </c>
      <c r="L48" s="117">
        <f>IF(様式02・03!L48="","",様式02・03!L48)</f>
        <v>1.1000000000000001</v>
      </c>
      <c r="M48" s="324"/>
      <c r="N48" s="136"/>
      <c r="O48" s="324"/>
      <c r="P48" s="358"/>
    </row>
    <row r="49" spans="1:16">
      <c r="A49" s="127"/>
      <c r="B49" s="125"/>
      <c r="C49" s="125"/>
      <c r="D49" s="128"/>
      <c r="E49" s="329" t="str">
        <f>IF(様式02・03!E49="","",様式02・03!E49)</f>
        <v/>
      </c>
      <c r="F49" s="341" t="str">
        <f>IF(様式02・03!F49="","",様式02・03!F49)</f>
        <v/>
      </c>
      <c r="G49" s="321"/>
      <c r="H49" s="321"/>
      <c r="I49" s="321"/>
      <c r="J49" s="321"/>
      <c r="K49" s="321"/>
      <c r="L49" s="322"/>
      <c r="M49" s="323"/>
      <c r="N49" s="135"/>
      <c r="O49" s="323">
        <f>様式02・03!M49</f>
        <v>0</v>
      </c>
      <c r="P49" s="358" t="str">
        <f t="shared" ref="P49:P112" si="19">IF(SUM(M49:N50)=O49,"合計一致","不一致")</f>
        <v>合計一致</v>
      </c>
    </row>
    <row r="50" spans="1:16">
      <c r="A50" s="127"/>
      <c r="B50" s="125"/>
      <c r="C50" s="125"/>
      <c r="D50" s="129"/>
      <c r="E50" s="330" t="str">
        <f>IF(様式02・03!E50="","",様式02・03!E50)</f>
        <v/>
      </c>
      <c r="F50" s="106" t="str">
        <f>IF(様式02・03!F50="","",様式02・03!F50)</f>
        <v/>
      </c>
      <c r="G50" s="107" t="str">
        <f>IF(様式02・03!G50="","",様式02・03!G50)</f>
        <v>円</v>
      </c>
      <c r="H50" s="116" t="str">
        <f>IF(様式02・03!H50="","",様式02・03!H50)</f>
        <v>×</v>
      </c>
      <c r="I50" s="134" t="str">
        <f>IF(様式02・03!I50="","",様式02・03!I50)</f>
        <v/>
      </c>
      <c r="J50" s="107" t="str">
        <f>IF(様式02・03!J50="","",様式02・03!J50)</f>
        <v>個</v>
      </c>
      <c r="K50" s="116" t="str">
        <f>IF(様式02・03!K50="","",様式02・03!K50)</f>
        <v>×</v>
      </c>
      <c r="L50" s="117">
        <f>IF(様式02・03!L50="","",様式02・03!L50)</f>
        <v>1.1000000000000001</v>
      </c>
      <c r="M50" s="324"/>
      <c r="N50" s="136"/>
      <c r="O50" s="324"/>
      <c r="P50" s="358"/>
    </row>
    <row r="51" spans="1:16" ht="30" customHeight="1">
      <c r="A51" s="130"/>
      <c r="B51" s="102"/>
      <c r="C51" s="102"/>
      <c r="D51" s="131"/>
      <c r="E51" s="312" t="s">
        <v>259</v>
      </c>
      <c r="F51" s="312"/>
      <c r="G51" s="312"/>
      <c r="H51" s="312"/>
      <c r="I51" s="312"/>
      <c r="J51" s="312"/>
      <c r="K51" s="312"/>
      <c r="L51" s="313"/>
      <c r="M51" s="23">
        <f>SUM(M45:M50)</f>
        <v>0</v>
      </c>
      <c r="N51" s="23">
        <f t="shared" ref="N51" si="20">SUM(N45:N50)</f>
        <v>0</v>
      </c>
      <c r="O51" s="23">
        <f t="shared" ref="O51" si="21">SUM(O45:O50)</f>
        <v>0</v>
      </c>
    </row>
    <row r="52" spans="1:16">
      <c r="A52" s="119" t="s">
        <v>57</v>
      </c>
      <c r="B52" s="120">
        <v>4</v>
      </c>
      <c r="C52" s="121" t="s">
        <v>58</v>
      </c>
      <c r="D52" s="122" t="s">
        <v>9</v>
      </c>
      <c r="E52" s="329" t="str">
        <f>IF(様式02・03!E52="","",様式02・03!E52)</f>
        <v/>
      </c>
      <c r="F52" s="341" t="str">
        <f>IF(様式02・03!F52="","",様式02・03!F52)</f>
        <v/>
      </c>
      <c r="G52" s="321"/>
      <c r="H52" s="321"/>
      <c r="I52" s="321"/>
      <c r="J52" s="321"/>
      <c r="K52" s="321"/>
      <c r="L52" s="322"/>
      <c r="M52" s="323"/>
      <c r="N52" s="323"/>
      <c r="O52" s="323">
        <f>様式02・03!M52</f>
        <v>0</v>
      </c>
      <c r="P52" s="358" t="str">
        <f t="shared" ref="P52" si="22">IF(SUM(M52:N53)=O52,"合計一致","不一致")</f>
        <v>合計一致</v>
      </c>
    </row>
    <row r="53" spans="1:16">
      <c r="A53" s="123"/>
      <c r="B53" s="124"/>
      <c r="C53" s="125"/>
      <c r="D53" s="126"/>
      <c r="E53" s="330" t="str">
        <f>IF(様式02・03!E53="","",様式02・03!E53)</f>
        <v/>
      </c>
      <c r="F53" s="106" t="str">
        <f>IF(様式02・03!F53="","",様式02・03!F53)</f>
        <v/>
      </c>
      <c r="G53" s="107" t="str">
        <f>IF(様式02・03!G53="","",様式02・03!G53)</f>
        <v>円</v>
      </c>
      <c r="H53" s="116" t="str">
        <f>IF(様式02・03!H53="","",様式02・03!H53)</f>
        <v>×</v>
      </c>
      <c r="I53" s="134" t="str">
        <f>IF(様式02・03!I53="","",様式02・03!I53)</f>
        <v/>
      </c>
      <c r="J53" s="107" t="str">
        <f>IF(様式02・03!J53="","",様式02・03!J53)</f>
        <v>個</v>
      </c>
      <c r="K53" s="116" t="str">
        <f>IF(様式02・03!K53="","",様式02・03!K53)</f>
        <v>×</v>
      </c>
      <c r="L53" s="117">
        <f>IF(様式02・03!L53="","",様式02・03!L53)</f>
        <v>1.1000000000000001</v>
      </c>
      <c r="M53" s="324"/>
      <c r="N53" s="324"/>
      <c r="O53" s="324"/>
      <c r="P53" s="358"/>
    </row>
    <row r="54" spans="1:16">
      <c r="A54" s="127"/>
      <c r="B54" s="125"/>
      <c r="C54" s="125"/>
      <c r="D54" s="128"/>
      <c r="E54" s="329" t="str">
        <f>IF(様式02・03!E54="","",様式02・03!E54)</f>
        <v/>
      </c>
      <c r="F54" s="341" t="str">
        <f>IF(様式02・03!F54="","",様式02・03!F54)</f>
        <v/>
      </c>
      <c r="G54" s="321"/>
      <c r="H54" s="321"/>
      <c r="I54" s="321"/>
      <c r="J54" s="321"/>
      <c r="K54" s="321"/>
      <c r="L54" s="322"/>
      <c r="M54" s="323"/>
      <c r="N54" s="135"/>
      <c r="O54" s="323">
        <f>様式02・03!M54</f>
        <v>0</v>
      </c>
      <c r="P54" s="358" t="str">
        <f t="shared" si="18"/>
        <v>合計一致</v>
      </c>
    </row>
    <row r="55" spans="1:16">
      <c r="A55" s="127"/>
      <c r="B55" s="125"/>
      <c r="C55" s="125"/>
      <c r="D55" s="126"/>
      <c r="E55" s="330" t="str">
        <f>IF(様式02・03!E55="","",様式02・03!E55)</f>
        <v/>
      </c>
      <c r="F55" s="106" t="str">
        <f>IF(様式02・03!F55="","",様式02・03!F55)</f>
        <v/>
      </c>
      <c r="G55" s="107" t="str">
        <f>IF(様式02・03!G55="","",様式02・03!G55)</f>
        <v>円</v>
      </c>
      <c r="H55" s="116" t="str">
        <f>IF(様式02・03!H55="","",様式02・03!H55)</f>
        <v>×</v>
      </c>
      <c r="I55" s="134" t="str">
        <f>IF(様式02・03!I55="","",様式02・03!I55)</f>
        <v/>
      </c>
      <c r="J55" s="107" t="str">
        <f>IF(様式02・03!J55="","",様式02・03!J55)</f>
        <v>個</v>
      </c>
      <c r="K55" s="116" t="str">
        <f>IF(様式02・03!K55="","",様式02・03!K55)</f>
        <v>×</v>
      </c>
      <c r="L55" s="117">
        <f>IF(様式02・03!L55="","",様式02・03!L55)</f>
        <v>1.1000000000000001</v>
      </c>
      <c r="M55" s="324"/>
      <c r="N55" s="136"/>
      <c r="O55" s="324"/>
      <c r="P55" s="358"/>
    </row>
    <row r="56" spans="1:16">
      <c r="A56" s="127"/>
      <c r="B56" s="125"/>
      <c r="C56" s="125"/>
      <c r="D56" s="128"/>
      <c r="E56" s="329" t="str">
        <f>IF(様式02・03!E56="","",様式02・03!E56)</f>
        <v/>
      </c>
      <c r="F56" s="341" t="str">
        <f>IF(様式02・03!F56="","",様式02・03!F56)</f>
        <v/>
      </c>
      <c r="G56" s="321"/>
      <c r="H56" s="321"/>
      <c r="I56" s="321"/>
      <c r="J56" s="321"/>
      <c r="K56" s="321"/>
      <c r="L56" s="322"/>
      <c r="M56" s="323"/>
      <c r="N56" s="135"/>
      <c r="O56" s="323">
        <f>様式02・03!M56</f>
        <v>0</v>
      </c>
      <c r="P56" s="358" t="str">
        <f t="shared" si="19"/>
        <v>合計一致</v>
      </c>
    </row>
    <row r="57" spans="1:16">
      <c r="A57" s="127"/>
      <c r="B57" s="125"/>
      <c r="C57" s="125"/>
      <c r="D57" s="129"/>
      <c r="E57" s="330" t="str">
        <f>IF(様式02・03!E57="","",様式02・03!E57)</f>
        <v/>
      </c>
      <c r="F57" s="106" t="str">
        <f>IF(様式02・03!F57="","",様式02・03!F57)</f>
        <v/>
      </c>
      <c r="G57" s="107" t="str">
        <f>IF(様式02・03!G57="","",様式02・03!G57)</f>
        <v>円</v>
      </c>
      <c r="H57" s="116" t="str">
        <f>IF(様式02・03!H57="","",様式02・03!H57)</f>
        <v>×</v>
      </c>
      <c r="I57" s="134" t="str">
        <f>IF(様式02・03!I57="","",様式02・03!I57)</f>
        <v/>
      </c>
      <c r="J57" s="107" t="str">
        <f>IF(様式02・03!J57="","",様式02・03!J57)</f>
        <v>個</v>
      </c>
      <c r="K57" s="116" t="str">
        <f>IF(様式02・03!K57="","",様式02・03!K57)</f>
        <v>×</v>
      </c>
      <c r="L57" s="117">
        <f>IF(様式02・03!L57="","",様式02・03!L57)</f>
        <v>1.1000000000000001</v>
      </c>
      <c r="M57" s="324"/>
      <c r="N57" s="136"/>
      <c r="O57" s="324"/>
      <c r="P57" s="358"/>
    </row>
    <row r="58" spans="1:16" ht="30" customHeight="1">
      <c r="A58" s="130"/>
      <c r="B58" s="102"/>
      <c r="C58" s="102"/>
      <c r="D58" s="131"/>
      <c r="E58" s="312" t="s">
        <v>259</v>
      </c>
      <c r="F58" s="312"/>
      <c r="G58" s="312"/>
      <c r="H58" s="312"/>
      <c r="I58" s="312"/>
      <c r="J58" s="312"/>
      <c r="K58" s="312"/>
      <c r="L58" s="313"/>
      <c r="M58" s="23">
        <f>SUM(M52:M57)</f>
        <v>0</v>
      </c>
      <c r="N58" s="23">
        <f t="shared" ref="N58" si="23">SUM(N52:N57)</f>
        <v>0</v>
      </c>
      <c r="O58" s="23">
        <f t="shared" ref="O58" si="24">SUM(O52:O57)</f>
        <v>0</v>
      </c>
    </row>
    <row r="59" spans="1:16">
      <c r="A59" s="119" t="s">
        <v>57</v>
      </c>
      <c r="B59" s="120">
        <v>5</v>
      </c>
      <c r="C59" s="121" t="s">
        <v>58</v>
      </c>
      <c r="D59" s="122" t="s">
        <v>10</v>
      </c>
      <c r="E59" s="329" t="str">
        <f>IF(様式02・03!E59="","",様式02・03!E59)</f>
        <v/>
      </c>
      <c r="F59" s="341" t="str">
        <f>IF(様式02・03!F59="","",様式02・03!F59)</f>
        <v/>
      </c>
      <c r="G59" s="321"/>
      <c r="H59" s="321"/>
      <c r="I59" s="321"/>
      <c r="J59" s="321"/>
      <c r="K59" s="321"/>
      <c r="L59" s="322"/>
      <c r="M59" s="323"/>
      <c r="N59" s="323"/>
      <c r="O59" s="323">
        <f>様式02・03!M59</f>
        <v>0</v>
      </c>
      <c r="P59" s="358" t="str">
        <f t="shared" ref="P59" si="25">IF(SUM(M59:N60)=O59,"合計一致","不一致")</f>
        <v>合計一致</v>
      </c>
    </row>
    <row r="60" spans="1:16">
      <c r="A60" s="123"/>
      <c r="B60" s="124"/>
      <c r="C60" s="125"/>
      <c r="D60" s="126"/>
      <c r="E60" s="330" t="str">
        <f>IF(様式02・03!E60="","",様式02・03!E60)</f>
        <v/>
      </c>
      <c r="F60" s="106" t="str">
        <f>IF(様式02・03!F60="","",様式02・03!F60)</f>
        <v/>
      </c>
      <c r="G60" s="107" t="str">
        <f>IF(様式02・03!G60="","",様式02・03!G60)</f>
        <v>円</v>
      </c>
      <c r="H60" s="116" t="str">
        <f>IF(様式02・03!H60="","",様式02・03!H60)</f>
        <v>×</v>
      </c>
      <c r="I60" s="134" t="str">
        <f>IF(様式02・03!I60="","",様式02・03!I60)</f>
        <v/>
      </c>
      <c r="J60" s="107" t="str">
        <f>IF(様式02・03!J60="","",様式02・03!J60)</f>
        <v>個</v>
      </c>
      <c r="K60" s="116" t="str">
        <f>IF(様式02・03!K60="","",様式02・03!K60)</f>
        <v>×</v>
      </c>
      <c r="L60" s="117">
        <f>IF(様式02・03!L60="","",様式02・03!L60)</f>
        <v>1.1000000000000001</v>
      </c>
      <c r="M60" s="324"/>
      <c r="N60" s="324"/>
      <c r="O60" s="324"/>
      <c r="P60" s="358"/>
    </row>
    <row r="61" spans="1:16">
      <c r="A61" s="127"/>
      <c r="B61" s="125"/>
      <c r="C61" s="125"/>
      <c r="D61" s="128"/>
      <c r="E61" s="329" t="str">
        <f>IF(様式02・03!E61="","",様式02・03!E61)</f>
        <v/>
      </c>
      <c r="F61" s="341" t="str">
        <f>IF(様式02・03!F61="","",様式02・03!F61)</f>
        <v/>
      </c>
      <c r="G61" s="321"/>
      <c r="H61" s="321"/>
      <c r="I61" s="321"/>
      <c r="J61" s="321"/>
      <c r="K61" s="321"/>
      <c r="L61" s="322"/>
      <c r="M61" s="323"/>
      <c r="N61" s="135"/>
      <c r="O61" s="323">
        <f>様式02・03!M61</f>
        <v>0</v>
      </c>
      <c r="P61" s="358" t="str">
        <f t="shared" si="18"/>
        <v>合計一致</v>
      </c>
    </row>
    <row r="62" spans="1:16">
      <c r="A62" s="127"/>
      <c r="B62" s="125"/>
      <c r="C62" s="125"/>
      <c r="D62" s="126"/>
      <c r="E62" s="330" t="str">
        <f>IF(様式02・03!E62="","",様式02・03!E62)</f>
        <v/>
      </c>
      <c r="F62" s="106" t="str">
        <f>IF(様式02・03!F62="","",様式02・03!F62)</f>
        <v/>
      </c>
      <c r="G62" s="107" t="str">
        <f>IF(様式02・03!G62="","",様式02・03!G62)</f>
        <v>円</v>
      </c>
      <c r="H62" s="116" t="str">
        <f>IF(様式02・03!H62="","",様式02・03!H62)</f>
        <v>×</v>
      </c>
      <c r="I62" s="134" t="str">
        <f>IF(様式02・03!I62="","",様式02・03!I62)</f>
        <v/>
      </c>
      <c r="J62" s="107" t="str">
        <f>IF(様式02・03!J62="","",様式02・03!J62)</f>
        <v>個</v>
      </c>
      <c r="K62" s="116" t="str">
        <f>IF(様式02・03!K62="","",様式02・03!K62)</f>
        <v>×</v>
      </c>
      <c r="L62" s="117">
        <f>IF(様式02・03!L62="","",様式02・03!L62)</f>
        <v>1.1000000000000001</v>
      </c>
      <c r="M62" s="324"/>
      <c r="N62" s="136"/>
      <c r="O62" s="324"/>
      <c r="P62" s="358"/>
    </row>
    <row r="63" spans="1:16">
      <c r="A63" s="127"/>
      <c r="B63" s="125"/>
      <c r="C63" s="125"/>
      <c r="D63" s="128"/>
      <c r="E63" s="329" t="str">
        <f>IF(様式02・03!E63="","",様式02・03!E63)</f>
        <v/>
      </c>
      <c r="F63" s="341" t="str">
        <f>IF(様式02・03!F63="","",様式02・03!F63)</f>
        <v/>
      </c>
      <c r="G63" s="321"/>
      <c r="H63" s="321"/>
      <c r="I63" s="321"/>
      <c r="J63" s="321"/>
      <c r="K63" s="321"/>
      <c r="L63" s="322"/>
      <c r="M63" s="323"/>
      <c r="N63" s="135"/>
      <c r="O63" s="323">
        <f>様式02・03!M63</f>
        <v>0</v>
      </c>
      <c r="P63" s="358" t="str">
        <f t="shared" si="19"/>
        <v>合計一致</v>
      </c>
    </row>
    <row r="64" spans="1:16">
      <c r="A64" s="127"/>
      <c r="B64" s="125"/>
      <c r="C64" s="125"/>
      <c r="D64" s="129"/>
      <c r="E64" s="330" t="str">
        <f>IF(様式02・03!E64="","",様式02・03!E64)</f>
        <v/>
      </c>
      <c r="F64" s="106" t="str">
        <f>IF(様式02・03!F64="","",様式02・03!F64)</f>
        <v/>
      </c>
      <c r="G64" s="107" t="str">
        <f>IF(様式02・03!G64="","",様式02・03!G64)</f>
        <v>円</v>
      </c>
      <c r="H64" s="116" t="str">
        <f>IF(様式02・03!H64="","",様式02・03!H64)</f>
        <v>×</v>
      </c>
      <c r="I64" s="134" t="str">
        <f>IF(様式02・03!I64="","",様式02・03!I64)</f>
        <v/>
      </c>
      <c r="J64" s="107" t="str">
        <f>IF(様式02・03!J64="","",様式02・03!J64)</f>
        <v>個</v>
      </c>
      <c r="K64" s="116" t="str">
        <f>IF(様式02・03!K64="","",様式02・03!K64)</f>
        <v>×</v>
      </c>
      <c r="L64" s="117">
        <f>IF(様式02・03!L64="","",様式02・03!L64)</f>
        <v>1.1000000000000001</v>
      </c>
      <c r="M64" s="324"/>
      <c r="N64" s="136"/>
      <c r="O64" s="324"/>
      <c r="P64" s="358"/>
    </row>
    <row r="65" spans="1:16" ht="30" customHeight="1">
      <c r="A65" s="130"/>
      <c r="B65" s="102"/>
      <c r="C65" s="102"/>
      <c r="D65" s="131"/>
      <c r="E65" s="312" t="s">
        <v>259</v>
      </c>
      <c r="F65" s="312"/>
      <c r="G65" s="312"/>
      <c r="H65" s="312"/>
      <c r="I65" s="312"/>
      <c r="J65" s="312"/>
      <c r="K65" s="312"/>
      <c r="L65" s="313"/>
      <c r="M65" s="23">
        <f t="shared" ref="M65" si="26">SUM(M59:M64)</f>
        <v>0</v>
      </c>
      <c r="N65" s="23">
        <f t="shared" ref="N65" si="27">SUM(N59:N64)</f>
        <v>0</v>
      </c>
      <c r="O65" s="23">
        <f t="shared" ref="O65" si="28">SUM(O59:O64)</f>
        <v>0</v>
      </c>
    </row>
    <row r="66" spans="1:16">
      <c r="A66" s="119" t="s">
        <v>57</v>
      </c>
      <c r="B66" s="120">
        <v>6</v>
      </c>
      <c r="C66" s="121" t="s">
        <v>58</v>
      </c>
      <c r="D66" s="122" t="s">
        <v>11</v>
      </c>
      <c r="E66" s="329" t="str">
        <f>IF(様式02・03!E66="","",様式02・03!E66)</f>
        <v/>
      </c>
      <c r="F66" s="341" t="str">
        <f>IF(様式02・03!F66="","",様式02・03!F66)</f>
        <v/>
      </c>
      <c r="G66" s="321"/>
      <c r="H66" s="321"/>
      <c r="I66" s="321"/>
      <c r="J66" s="321"/>
      <c r="K66" s="321"/>
      <c r="L66" s="322"/>
      <c r="M66" s="323"/>
      <c r="N66" s="323"/>
      <c r="O66" s="323">
        <f>様式02・03!M66</f>
        <v>0</v>
      </c>
      <c r="P66" s="358" t="str">
        <f t="shared" ref="P66" si="29">IF(SUM(M66:N67)=O66,"合計一致","不一致")</f>
        <v>合計一致</v>
      </c>
    </row>
    <row r="67" spans="1:16">
      <c r="A67" s="123"/>
      <c r="B67" s="124"/>
      <c r="C67" s="125"/>
      <c r="D67" s="126"/>
      <c r="E67" s="330" t="str">
        <f>IF(様式02・03!E67="","",様式02・03!E67)</f>
        <v/>
      </c>
      <c r="F67" s="106" t="str">
        <f>IF(様式02・03!F67="","",様式02・03!F67)</f>
        <v/>
      </c>
      <c r="G67" s="107" t="str">
        <f>IF(様式02・03!G67="","",様式02・03!G67)</f>
        <v>円</v>
      </c>
      <c r="H67" s="116" t="str">
        <f>IF(様式02・03!H67="","",様式02・03!H67)</f>
        <v>×</v>
      </c>
      <c r="I67" s="134" t="str">
        <f>IF(様式02・03!I67="","",様式02・03!I67)</f>
        <v/>
      </c>
      <c r="J67" s="107" t="str">
        <f>IF(様式02・03!J67="","",様式02・03!J67)</f>
        <v>個</v>
      </c>
      <c r="K67" s="116" t="str">
        <f>IF(様式02・03!K67="","",様式02・03!K67)</f>
        <v>×</v>
      </c>
      <c r="L67" s="117">
        <f>IF(様式02・03!L67="","",様式02・03!L67)</f>
        <v>1.1000000000000001</v>
      </c>
      <c r="M67" s="324"/>
      <c r="N67" s="324"/>
      <c r="O67" s="324"/>
      <c r="P67" s="358"/>
    </row>
    <row r="68" spans="1:16">
      <c r="A68" s="127"/>
      <c r="B68" s="125"/>
      <c r="C68" s="125"/>
      <c r="D68" s="128"/>
      <c r="E68" s="329" t="str">
        <f>IF(様式02・03!E68="","",様式02・03!E68)</f>
        <v/>
      </c>
      <c r="F68" s="341" t="str">
        <f>IF(様式02・03!F68="","",様式02・03!F68)</f>
        <v/>
      </c>
      <c r="G68" s="321"/>
      <c r="H68" s="321"/>
      <c r="I68" s="321"/>
      <c r="J68" s="321"/>
      <c r="K68" s="321"/>
      <c r="L68" s="322"/>
      <c r="M68" s="323"/>
      <c r="N68" s="135"/>
      <c r="O68" s="323">
        <f>様式02・03!M68</f>
        <v>0</v>
      </c>
      <c r="P68" s="358" t="str">
        <f t="shared" si="18"/>
        <v>合計一致</v>
      </c>
    </row>
    <row r="69" spans="1:16">
      <c r="A69" s="127"/>
      <c r="B69" s="125"/>
      <c r="C69" s="125"/>
      <c r="D69" s="126"/>
      <c r="E69" s="330" t="str">
        <f>IF(様式02・03!E69="","",様式02・03!E69)</f>
        <v/>
      </c>
      <c r="F69" s="106" t="str">
        <f>IF(様式02・03!F69="","",様式02・03!F69)</f>
        <v/>
      </c>
      <c r="G69" s="107" t="str">
        <f>IF(様式02・03!G69="","",様式02・03!G69)</f>
        <v>円</v>
      </c>
      <c r="H69" s="116" t="str">
        <f>IF(様式02・03!H69="","",様式02・03!H69)</f>
        <v>×</v>
      </c>
      <c r="I69" s="134" t="str">
        <f>IF(様式02・03!I69="","",様式02・03!I69)</f>
        <v/>
      </c>
      <c r="J69" s="107" t="str">
        <f>IF(様式02・03!J69="","",様式02・03!J69)</f>
        <v>個</v>
      </c>
      <c r="K69" s="116" t="str">
        <f>IF(様式02・03!K69="","",様式02・03!K69)</f>
        <v>×</v>
      </c>
      <c r="L69" s="117">
        <f>IF(様式02・03!L69="","",様式02・03!L69)</f>
        <v>1.1000000000000001</v>
      </c>
      <c r="M69" s="324"/>
      <c r="N69" s="136"/>
      <c r="O69" s="324"/>
      <c r="P69" s="358"/>
    </row>
    <row r="70" spans="1:16">
      <c r="A70" s="127"/>
      <c r="B70" s="125"/>
      <c r="C70" s="125"/>
      <c r="D70" s="128"/>
      <c r="E70" s="329" t="str">
        <f>IF(様式02・03!E70="","",様式02・03!E70)</f>
        <v/>
      </c>
      <c r="F70" s="341" t="str">
        <f>IF(様式02・03!F70="","",様式02・03!F70)</f>
        <v/>
      </c>
      <c r="G70" s="321"/>
      <c r="H70" s="321"/>
      <c r="I70" s="321"/>
      <c r="J70" s="321"/>
      <c r="K70" s="321"/>
      <c r="L70" s="322"/>
      <c r="M70" s="323"/>
      <c r="N70" s="135"/>
      <c r="O70" s="323">
        <f>様式02・03!M70</f>
        <v>0</v>
      </c>
      <c r="P70" s="358" t="str">
        <f t="shared" si="19"/>
        <v>合計一致</v>
      </c>
    </row>
    <row r="71" spans="1:16">
      <c r="A71" s="127"/>
      <c r="B71" s="125"/>
      <c r="C71" s="125"/>
      <c r="D71" s="129"/>
      <c r="E71" s="330" t="str">
        <f>IF(様式02・03!E71="","",様式02・03!E71)</f>
        <v/>
      </c>
      <c r="F71" s="106" t="str">
        <f>IF(様式02・03!F71="","",様式02・03!F71)</f>
        <v/>
      </c>
      <c r="G71" s="107" t="str">
        <f>IF(様式02・03!G71="","",様式02・03!G71)</f>
        <v>円</v>
      </c>
      <c r="H71" s="116" t="str">
        <f>IF(様式02・03!H71="","",様式02・03!H71)</f>
        <v>×</v>
      </c>
      <c r="I71" s="134" t="str">
        <f>IF(様式02・03!I71="","",様式02・03!I71)</f>
        <v/>
      </c>
      <c r="J71" s="107" t="str">
        <f>IF(様式02・03!J71="","",様式02・03!J71)</f>
        <v>個</v>
      </c>
      <c r="K71" s="116" t="str">
        <f>IF(様式02・03!K71="","",様式02・03!K71)</f>
        <v>×</v>
      </c>
      <c r="L71" s="117">
        <f>IF(様式02・03!L71="","",様式02・03!L71)</f>
        <v>1.1000000000000001</v>
      </c>
      <c r="M71" s="324"/>
      <c r="N71" s="136"/>
      <c r="O71" s="324"/>
      <c r="P71" s="358"/>
    </row>
    <row r="72" spans="1:16" ht="30" customHeight="1">
      <c r="A72" s="130"/>
      <c r="B72" s="102"/>
      <c r="C72" s="102"/>
      <c r="D72" s="131"/>
      <c r="E72" s="312" t="s">
        <v>259</v>
      </c>
      <c r="F72" s="312"/>
      <c r="G72" s="312"/>
      <c r="H72" s="312"/>
      <c r="I72" s="312"/>
      <c r="J72" s="312"/>
      <c r="K72" s="312"/>
      <c r="L72" s="313"/>
      <c r="M72" s="23">
        <f t="shared" ref="M72" si="30">SUM(M66:M71)</f>
        <v>0</v>
      </c>
      <c r="N72" s="23">
        <f t="shared" ref="N72" si="31">SUM(N66:N71)</f>
        <v>0</v>
      </c>
      <c r="O72" s="23">
        <f t="shared" ref="O72" si="32">SUM(O66:O71)</f>
        <v>0</v>
      </c>
    </row>
    <row r="73" spans="1:16">
      <c r="A73" s="119" t="s">
        <v>57</v>
      </c>
      <c r="B73" s="120">
        <v>7</v>
      </c>
      <c r="C73" s="121" t="s">
        <v>58</v>
      </c>
      <c r="D73" s="122" t="s">
        <v>12</v>
      </c>
      <c r="E73" s="329" t="str">
        <f>IF(様式02・03!E73="","",様式02・03!E73)</f>
        <v/>
      </c>
      <c r="F73" s="341" t="str">
        <f>IF(様式02・03!F73="","",様式02・03!F73)</f>
        <v/>
      </c>
      <c r="G73" s="321"/>
      <c r="H73" s="321"/>
      <c r="I73" s="321"/>
      <c r="J73" s="321"/>
      <c r="K73" s="321"/>
      <c r="L73" s="322"/>
      <c r="M73" s="323"/>
      <c r="N73" s="323"/>
      <c r="O73" s="323">
        <f>様式02・03!M73</f>
        <v>0</v>
      </c>
      <c r="P73" s="358" t="str">
        <f t="shared" ref="P73" si="33">IF(SUM(M73:N74)=O73,"合計一致","不一致")</f>
        <v>合計一致</v>
      </c>
    </row>
    <row r="74" spans="1:16">
      <c r="A74" s="123"/>
      <c r="B74" s="124"/>
      <c r="C74" s="125"/>
      <c r="D74" s="126"/>
      <c r="E74" s="330" t="str">
        <f>IF(様式02・03!E74="","",様式02・03!E74)</f>
        <v/>
      </c>
      <c r="F74" s="106" t="str">
        <f>IF(様式02・03!F74="","",様式02・03!F74)</f>
        <v/>
      </c>
      <c r="G74" s="107" t="str">
        <f>IF(様式02・03!G74="","",様式02・03!G74)</f>
        <v>円</v>
      </c>
      <c r="H74" s="116" t="str">
        <f>IF(様式02・03!H74="","",様式02・03!H74)</f>
        <v>×</v>
      </c>
      <c r="I74" s="134" t="str">
        <f>IF(様式02・03!I74="","",様式02・03!I74)</f>
        <v/>
      </c>
      <c r="J74" s="107" t="str">
        <f>IF(様式02・03!J74="","",様式02・03!J74)</f>
        <v>個</v>
      </c>
      <c r="K74" s="116" t="str">
        <f>IF(様式02・03!K74="","",様式02・03!K74)</f>
        <v>×</v>
      </c>
      <c r="L74" s="117">
        <f>IF(様式02・03!L74="","",様式02・03!L74)</f>
        <v>1.1000000000000001</v>
      </c>
      <c r="M74" s="324"/>
      <c r="N74" s="324"/>
      <c r="O74" s="324"/>
      <c r="P74" s="358"/>
    </row>
    <row r="75" spans="1:16">
      <c r="A75" s="127"/>
      <c r="B75" s="125"/>
      <c r="C75" s="125"/>
      <c r="D75" s="128"/>
      <c r="E75" s="329" t="str">
        <f>IF(様式02・03!E75="","",様式02・03!E75)</f>
        <v/>
      </c>
      <c r="F75" s="341" t="str">
        <f>IF(様式02・03!F75="","",様式02・03!F75)</f>
        <v/>
      </c>
      <c r="G75" s="321"/>
      <c r="H75" s="321"/>
      <c r="I75" s="321"/>
      <c r="J75" s="321"/>
      <c r="K75" s="321"/>
      <c r="L75" s="322"/>
      <c r="M75" s="323"/>
      <c r="N75" s="135"/>
      <c r="O75" s="323">
        <f>様式02・03!M75</f>
        <v>0</v>
      </c>
      <c r="P75" s="358" t="str">
        <f t="shared" si="18"/>
        <v>合計一致</v>
      </c>
    </row>
    <row r="76" spans="1:16">
      <c r="A76" s="127"/>
      <c r="B76" s="125"/>
      <c r="C76" s="125"/>
      <c r="D76" s="126"/>
      <c r="E76" s="330" t="str">
        <f>IF(様式02・03!E76="","",様式02・03!E76)</f>
        <v/>
      </c>
      <c r="F76" s="106" t="str">
        <f>IF(様式02・03!F76="","",様式02・03!F76)</f>
        <v/>
      </c>
      <c r="G76" s="107" t="str">
        <f>IF(様式02・03!G76="","",様式02・03!G76)</f>
        <v>円</v>
      </c>
      <c r="H76" s="116" t="str">
        <f>IF(様式02・03!H76="","",様式02・03!H76)</f>
        <v>×</v>
      </c>
      <c r="I76" s="134" t="str">
        <f>IF(様式02・03!I76="","",様式02・03!I76)</f>
        <v/>
      </c>
      <c r="J76" s="107" t="str">
        <f>IF(様式02・03!J76="","",様式02・03!J76)</f>
        <v>個</v>
      </c>
      <c r="K76" s="116" t="str">
        <f>IF(様式02・03!K76="","",様式02・03!K76)</f>
        <v>×</v>
      </c>
      <c r="L76" s="117">
        <f>IF(様式02・03!L76="","",様式02・03!L76)</f>
        <v>1.1000000000000001</v>
      </c>
      <c r="M76" s="324"/>
      <c r="N76" s="136"/>
      <c r="O76" s="324"/>
      <c r="P76" s="358"/>
    </row>
    <row r="77" spans="1:16">
      <c r="A77" s="127"/>
      <c r="B77" s="125"/>
      <c r="C77" s="125"/>
      <c r="D77" s="128"/>
      <c r="E77" s="329" t="str">
        <f>IF(様式02・03!E77="","",様式02・03!E77)</f>
        <v/>
      </c>
      <c r="F77" s="341" t="str">
        <f>IF(様式02・03!F77="","",様式02・03!F77)</f>
        <v/>
      </c>
      <c r="G77" s="321"/>
      <c r="H77" s="321"/>
      <c r="I77" s="321"/>
      <c r="J77" s="321"/>
      <c r="K77" s="321"/>
      <c r="L77" s="322"/>
      <c r="M77" s="323"/>
      <c r="N77" s="135"/>
      <c r="O77" s="323">
        <f>様式02・03!M77</f>
        <v>0</v>
      </c>
      <c r="P77" s="358" t="str">
        <f t="shared" si="19"/>
        <v>合計一致</v>
      </c>
    </row>
    <row r="78" spans="1:16">
      <c r="A78" s="127"/>
      <c r="B78" s="125"/>
      <c r="C78" s="125"/>
      <c r="D78" s="129"/>
      <c r="E78" s="330" t="str">
        <f>IF(様式02・03!E78="","",様式02・03!E78)</f>
        <v/>
      </c>
      <c r="F78" s="106" t="str">
        <f>IF(様式02・03!F78="","",様式02・03!F78)</f>
        <v/>
      </c>
      <c r="G78" s="107" t="str">
        <f>IF(様式02・03!G78="","",様式02・03!G78)</f>
        <v>円</v>
      </c>
      <c r="H78" s="116" t="str">
        <f>IF(様式02・03!H78="","",様式02・03!H78)</f>
        <v>×</v>
      </c>
      <c r="I78" s="134" t="str">
        <f>IF(様式02・03!I78="","",様式02・03!I78)</f>
        <v/>
      </c>
      <c r="J78" s="107" t="str">
        <f>IF(様式02・03!J78="","",様式02・03!J78)</f>
        <v>個</v>
      </c>
      <c r="K78" s="116" t="str">
        <f>IF(様式02・03!K78="","",様式02・03!K78)</f>
        <v>×</v>
      </c>
      <c r="L78" s="117">
        <f>IF(様式02・03!L78="","",様式02・03!L78)</f>
        <v>1.1000000000000001</v>
      </c>
      <c r="M78" s="324"/>
      <c r="N78" s="136"/>
      <c r="O78" s="324"/>
      <c r="P78" s="358"/>
    </row>
    <row r="79" spans="1:16" ht="30" customHeight="1">
      <c r="A79" s="130"/>
      <c r="B79" s="102"/>
      <c r="C79" s="102"/>
      <c r="D79" s="131"/>
      <c r="E79" s="312" t="s">
        <v>259</v>
      </c>
      <c r="F79" s="312"/>
      <c r="G79" s="312"/>
      <c r="H79" s="312"/>
      <c r="I79" s="312"/>
      <c r="J79" s="312"/>
      <c r="K79" s="312"/>
      <c r="L79" s="313"/>
      <c r="M79" s="23">
        <f t="shared" ref="M79" si="34">SUM(M73:M78)</f>
        <v>0</v>
      </c>
      <c r="N79" s="23">
        <f t="shared" ref="N79" si="35">SUM(N73:N78)</f>
        <v>0</v>
      </c>
      <c r="O79" s="23">
        <f t="shared" ref="O79" si="36">SUM(O73:O78)</f>
        <v>0</v>
      </c>
    </row>
    <row r="80" spans="1:16">
      <c r="A80" s="119" t="s">
        <v>57</v>
      </c>
      <c r="B80" s="120">
        <v>8</v>
      </c>
      <c r="C80" s="121" t="s">
        <v>58</v>
      </c>
      <c r="D80" s="122" t="s">
        <v>13</v>
      </c>
      <c r="E80" s="329" t="str">
        <f>IF(様式02・03!E80="","",様式02・03!E80)</f>
        <v/>
      </c>
      <c r="F80" s="341" t="str">
        <f>IF(様式02・03!F80="","",様式02・03!F80)</f>
        <v/>
      </c>
      <c r="G80" s="321"/>
      <c r="H80" s="321"/>
      <c r="I80" s="321"/>
      <c r="J80" s="321"/>
      <c r="K80" s="321"/>
      <c r="L80" s="322"/>
      <c r="M80" s="323"/>
      <c r="N80" s="323"/>
      <c r="O80" s="323">
        <f>様式02・03!M80</f>
        <v>0</v>
      </c>
      <c r="P80" s="358" t="str">
        <f t="shared" ref="P80" si="37">IF(SUM(M80:N81)=O80,"合計一致","不一致")</f>
        <v>合計一致</v>
      </c>
    </row>
    <row r="81" spans="1:16">
      <c r="A81" s="123"/>
      <c r="B81" s="124"/>
      <c r="C81" s="125"/>
      <c r="D81" s="126"/>
      <c r="E81" s="330" t="str">
        <f>IF(様式02・03!E81="","",様式02・03!E81)</f>
        <v/>
      </c>
      <c r="F81" s="106" t="str">
        <f>IF(様式02・03!F81="","",様式02・03!F81)</f>
        <v/>
      </c>
      <c r="G81" s="107" t="str">
        <f>IF(様式02・03!G81="","",様式02・03!G81)</f>
        <v>円</v>
      </c>
      <c r="H81" s="116" t="str">
        <f>IF(様式02・03!H81="","",様式02・03!H81)</f>
        <v>×</v>
      </c>
      <c r="I81" s="134" t="str">
        <f>IF(様式02・03!I81="","",様式02・03!I81)</f>
        <v/>
      </c>
      <c r="J81" s="107" t="str">
        <f>IF(様式02・03!J81="","",様式02・03!J81)</f>
        <v>個</v>
      </c>
      <c r="K81" s="116" t="str">
        <f>IF(様式02・03!K81="","",様式02・03!K81)</f>
        <v>×</v>
      </c>
      <c r="L81" s="117">
        <f>IF(様式02・03!L81="","",様式02・03!L81)</f>
        <v>1.1000000000000001</v>
      </c>
      <c r="M81" s="324"/>
      <c r="N81" s="324"/>
      <c r="O81" s="324"/>
      <c r="P81" s="358"/>
    </row>
    <row r="82" spans="1:16">
      <c r="A82" s="127"/>
      <c r="B82" s="125"/>
      <c r="C82" s="125"/>
      <c r="D82" s="128"/>
      <c r="E82" s="329" t="str">
        <f>IF(様式02・03!E82="","",様式02・03!E82)</f>
        <v/>
      </c>
      <c r="F82" s="341" t="str">
        <f>IF(様式02・03!F82="","",様式02・03!F82)</f>
        <v/>
      </c>
      <c r="G82" s="321"/>
      <c r="H82" s="321"/>
      <c r="I82" s="321"/>
      <c r="J82" s="321"/>
      <c r="K82" s="321"/>
      <c r="L82" s="322"/>
      <c r="M82" s="323"/>
      <c r="N82" s="135"/>
      <c r="O82" s="323">
        <f>様式02・03!M82</f>
        <v>0</v>
      </c>
      <c r="P82" s="358" t="str">
        <f t="shared" si="18"/>
        <v>合計一致</v>
      </c>
    </row>
    <row r="83" spans="1:16">
      <c r="A83" s="127"/>
      <c r="B83" s="125"/>
      <c r="C83" s="125"/>
      <c r="D83" s="126"/>
      <c r="E83" s="330" t="str">
        <f>IF(様式02・03!E83="","",様式02・03!E83)</f>
        <v/>
      </c>
      <c r="F83" s="106" t="str">
        <f>IF(様式02・03!F83="","",様式02・03!F83)</f>
        <v/>
      </c>
      <c r="G83" s="107" t="str">
        <f>IF(様式02・03!G83="","",様式02・03!G83)</f>
        <v>円</v>
      </c>
      <c r="H83" s="116" t="str">
        <f>IF(様式02・03!H83="","",様式02・03!H83)</f>
        <v>×</v>
      </c>
      <c r="I83" s="134" t="str">
        <f>IF(様式02・03!I83="","",様式02・03!I83)</f>
        <v/>
      </c>
      <c r="J83" s="107" t="str">
        <f>IF(様式02・03!J83="","",様式02・03!J83)</f>
        <v>個</v>
      </c>
      <c r="K83" s="116" t="str">
        <f>IF(様式02・03!K83="","",様式02・03!K83)</f>
        <v>×</v>
      </c>
      <c r="L83" s="117">
        <f>IF(様式02・03!L83="","",様式02・03!L83)</f>
        <v>1.1000000000000001</v>
      </c>
      <c r="M83" s="324"/>
      <c r="N83" s="136"/>
      <c r="O83" s="324"/>
      <c r="P83" s="358"/>
    </row>
    <row r="84" spans="1:16">
      <c r="A84" s="127"/>
      <c r="B84" s="125"/>
      <c r="C84" s="125"/>
      <c r="D84" s="128"/>
      <c r="E84" s="329" t="str">
        <f>IF(様式02・03!E84="","",様式02・03!E84)</f>
        <v/>
      </c>
      <c r="F84" s="341" t="str">
        <f>IF(様式02・03!F84="","",様式02・03!F84)</f>
        <v/>
      </c>
      <c r="G84" s="321"/>
      <c r="H84" s="321"/>
      <c r="I84" s="321"/>
      <c r="J84" s="321"/>
      <c r="K84" s="321"/>
      <c r="L84" s="322"/>
      <c r="M84" s="323"/>
      <c r="N84" s="135"/>
      <c r="O84" s="323">
        <f>様式02・03!M84</f>
        <v>0</v>
      </c>
      <c r="P84" s="358" t="str">
        <f t="shared" si="19"/>
        <v>合計一致</v>
      </c>
    </row>
    <row r="85" spans="1:16">
      <c r="A85" s="127"/>
      <c r="B85" s="125"/>
      <c r="C85" s="125"/>
      <c r="D85" s="129"/>
      <c r="E85" s="330" t="str">
        <f>IF(様式02・03!E85="","",様式02・03!E85)</f>
        <v/>
      </c>
      <c r="F85" s="106" t="str">
        <f>IF(様式02・03!F85="","",様式02・03!F85)</f>
        <v/>
      </c>
      <c r="G85" s="107" t="str">
        <f>IF(様式02・03!G85="","",様式02・03!G85)</f>
        <v>円</v>
      </c>
      <c r="H85" s="116" t="str">
        <f>IF(様式02・03!H85="","",様式02・03!H85)</f>
        <v>×</v>
      </c>
      <c r="I85" s="134" t="str">
        <f>IF(様式02・03!I85="","",様式02・03!I85)</f>
        <v/>
      </c>
      <c r="J85" s="107" t="str">
        <f>IF(様式02・03!J85="","",様式02・03!J85)</f>
        <v>個</v>
      </c>
      <c r="K85" s="116" t="str">
        <f>IF(様式02・03!K85="","",様式02・03!K85)</f>
        <v>×</v>
      </c>
      <c r="L85" s="117">
        <f>IF(様式02・03!L85="","",様式02・03!L85)</f>
        <v>1.1000000000000001</v>
      </c>
      <c r="M85" s="324"/>
      <c r="N85" s="136"/>
      <c r="O85" s="324"/>
      <c r="P85" s="358"/>
    </row>
    <row r="86" spans="1:16" ht="30" customHeight="1">
      <c r="A86" s="130"/>
      <c r="B86" s="102"/>
      <c r="C86" s="102"/>
      <c r="D86" s="131"/>
      <c r="E86" s="312" t="s">
        <v>259</v>
      </c>
      <c r="F86" s="312"/>
      <c r="G86" s="312"/>
      <c r="H86" s="312"/>
      <c r="I86" s="312"/>
      <c r="J86" s="312"/>
      <c r="K86" s="312"/>
      <c r="L86" s="313"/>
      <c r="M86" s="23">
        <f t="shared" ref="M86" si="38">SUM(M80:M85)</f>
        <v>0</v>
      </c>
      <c r="N86" s="23">
        <f t="shared" ref="N86" si="39">SUM(N80:N85)</f>
        <v>0</v>
      </c>
      <c r="O86" s="23">
        <f t="shared" ref="O86" si="40">SUM(O80:O85)</f>
        <v>0</v>
      </c>
    </row>
    <row r="87" spans="1:16">
      <c r="A87" s="119" t="s">
        <v>57</v>
      </c>
      <c r="B87" s="120">
        <v>9</v>
      </c>
      <c r="C87" s="121" t="s">
        <v>58</v>
      </c>
      <c r="D87" s="122" t="s">
        <v>14</v>
      </c>
      <c r="E87" s="329" t="str">
        <f>IF(様式02・03!E87="","",様式02・03!E87)</f>
        <v/>
      </c>
      <c r="F87" s="341" t="str">
        <f>IF(様式02・03!F87="","",様式02・03!F87)</f>
        <v/>
      </c>
      <c r="G87" s="321"/>
      <c r="H87" s="321"/>
      <c r="I87" s="321"/>
      <c r="J87" s="321"/>
      <c r="K87" s="321"/>
      <c r="L87" s="322"/>
      <c r="M87" s="323"/>
      <c r="N87" s="323"/>
      <c r="O87" s="323">
        <f>様式02・03!M87</f>
        <v>0</v>
      </c>
      <c r="P87" s="358" t="str">
        <f t="shared" ref="P87" si="41">IF(SUM(M87:N88)=O87,"合計一致","不一致")</f>
        <v>合計一致</v>
      </c>
    </row>
    <row r="88" spans="1:16">
      <c r="A88" s="123"/>
      <c r="B88" s="124"/>
      <c r="C88" s="125"/>
      <c r="D88" s="126"/>
      <c r="E88" s="330" t="str">
        <f>IF(様式02・03!E88="","",様式02・03!E88)</f>
        <v/>
      </c>
      <c r="F88" s="106" t="str">
        <f>IF(様式02・03!F88="","",様式02・03!F88)</f>
        <v/>
      </c>
      <c r="G88" s="107" t="str">
        <f>IF(様式02・03!G88="","",様式02・03!G88)</f>
        <v>円</v>
      </c>
      <c r="H88" s="116" t="str">
        <f>IF(様式02・03!H88="","",様式02・03!H88)</f>
        <v>×</v>
      </c>
      <c r="I88" s="134" t="str">
        <f>IF(様式02・03!I88="","",様式02・03!I88)</f>
        <v/>
      </c>
      <c r="J88" s="107" t="str">
        <f>IF(様式02・03!J88="","",様式02・03!J88)</f>
        <v>個</v>
      </c>
      <c r="K88" s="116" t="str">
        <f>IF(様式02・03!K88="","",様式02・03!K88)</f>
        <v>×</v>
      </c>
      <c r="L88" s="117">
        <f>IF(様式02・03!L88="","",様式02・03!L88)</f>
        <v>1.1000000000000001</v>
      </c>
      <c r="M88" s="324"/>
      <c r="N88" s="324"/>
      <c r="O88" s="324"/>
      <c r="P88" s="358"/>
    </row>
    <row r="89" spans="1:16">
      <c r="A89" s="127"/>
      <c r="B89" s="125"/>
      <c r="C89" s="125"/>
      <c r="D89" s="128"/>
      <c r="E89" s="329" t="str">
        <f>IF(様式02・03!E89="","",様式02・03!E89)</f>
        <v/>
      </c>
      <c r="F89" s="341" t="str">
        <f>IF(様式02・03!F89="","",様式02・03!F89)</f>
        <v/>
      </c>
      <c r="G89" s="321"/>
      <c r="H89" s="321"/>
      <c r="I89" s="321"/>
      <c r="J89" s="321"/>
      <c r="K89" s="321"/>
      <c r="L89" s="322"/>
      <c r="M89" s="323"/>
      <c r="N89" s="135"/>
      <c r="O89" s="323">
        <f>様式02・03!M89</f>
        <v>0</v>
      </c>
      <c r="P89" s="358" t="str">
        <f t="shared" si="18"/>
        <v>合計一致</v>
      </c>
    </row>
    <row r="90" spans="1:16">
      <c r="A90" s="127"/>
      <c r="B90" s="125"/>
      <c r="C90" s="125"/>
      <c r="D90" s="126"/>
      <c r="E90" s="330" t="str">
        <f>IF(様式02・03!E90="","",様式02・03!E90)</f>
        <v/>
      </c>
      <c r="F90" s="106" t="str">
        <f>IF(様式02・03!F90="","",様式02・03!F90)</f>
        <v/>
      </c>
      <c r="G90" s="107" t="str">
        <f>IF(様式02・03!G90="","",様式02・03!G90)</f>
        <v>円</v>
      </c>
      <c r="H90" s="116" t="str">
        <f>IF(様式02・03!H90="","",様式02・03!H90)</f>
        <v>×</v>
      </c>
      <c r="I90" s="134" t="str">
        <f>IF(様式02・03!I90="","",様式02・03!I90)</f>
        <v/>
      </c>
      <c r="J90" s="107" t="str">
        <f>IF(様式02・03!J90="","",様式02・03!J90)</f>
        <v>個</v>
      </c>
      <c r="K90" s="116" t="str">
        <f>IF(様式02・03!K90="","",様式02・03!K90)</f>
        <v>×</v>
      </c>
      <c r="L90" s="117">
        <f>IF(様式02・03!L90="","",様式02・03!L90)</f>
        <v>1.1000000000000001</v>
      </c>
      <c r="M90" s="324"/>
      <c r="N90" s="136"/>
      <c r="O90" s="324"/>
      <c r="P90" s="358"/>
    </row>
    <row r="91" spans="1:16">
      <c r="A91" s="127"/>
      <c r="B91" s="125"/>
      <c r="C91" s="125"/>
      <c r="D91" s="128"/>
      <c r="E91" s="329" t="str">
        <f>IF(様式02・03!E91="","",様式02・03!E91)</f>
        <v/>
      </c>
      <c r="F91" s="341" t="str">
        <f>IF(様式02・03!F91="","",様式02・03!F91)</f>
        <v/>
      </c>
      <c r="G91" s="321"/>
      <c r="H91" s="321"/>
      <c r="I91" s="321"/>
      <c r="J91" s="321"/>
      <c r="K91" s="321"/>
      <c r="L91" s="322"/>
      <c r="M91" s="323"/>
      <c r="N91" s="135"/>
      <c r="O91" s="323">
        <f>様式02・03!M91</f>
        <v>0</v>
      </c>
      <c r="P91" s="358" t="str">
        <f t="shared" si="19"/>
        <v>合計一致</v>
      </c>
    </row>
    <row r="92" spans="1:16">
      <c r="A92" s="127"/>
      <c r="B92" s="125"/>
      <c r="C92" s="125"/>
      <c r="D92" s="129"/>
      <c r="E92" s="330" t="str">
        <f>IF(様式02・03!E92="","",様式02・03!E92)</f>
        <v/>
      </c>
      <c r="F92" s="106" t="str">
        <f>IF(様式02・03!F92="","",様式02・03!F92)</f>
        <v/>
      </c>
      <c r="G92" s="107" t="str">
        <f>IF(様式02・03!G92="","",様式02・03!G92)</f>
        <v>円</v>
      </c>
      <c r="H92" s="116" t="str">
        <f>IF(様式02・03!H92="","",様式02・03!H92)</f>
        <v>×</v>
      </c>
      <c r="I92" s="134" t="str">
        <f>IF(様式02・03!I92="","",様式02・03!I92)</f>
        <v/>
      </c>
      <c r="J92" s="107" t="str">
        <f>IF(様式02・03!J92="","",様式02・03!J92)</f>
        <v>個</v>
      </c>
      <c r="K92" s="116" t="str">
        <f>IF(様式02・03!K92="","",様式02・03!K92)</f>
        <v>×</v>
      </c>
      <c r="L92" s="117">
        <f>IF(様式02・03!L92="","",様式02・03!L92)</f>
        <v>1.1000000000000001</v>
      </c>
      <c r="M92" s="324"/>
      <c r="N92" s="136"/>
      <c r="O92" s="324"/>
      <c r="P92" s="358"/>
    </row>
    <row r="93" spans="1:16" ht="30" customHeight="1">
      <c r="A93" s="130"/>
      <c r="B93" s="102"/>
      <c r="C93" s="102"/>
      <c r="D93" s="131"/>
      <c r="E93" s="312" t="s">
        <v>259</v>
      </c>
      <c r="F93" s="312"/>
      <c r="G93" s="312"/>
      <c r="H93" s="312"/>
      <c r="I93" s="312"/>
      <c r="J93" s="312"/>
      <c r="K93" s="312"/>
      <c r="L93" s="313"/>
      <c r="M93" s="23">
        <f t="shared" ref="M93" si="42">SUM(M87:M92)</f>
        <v>0</v>
      </c>
      <c r="N93" s="23">
        <f t="shared" ref="N93" si="43">SUM(N87:N92)</f>
        <v>0</v>
      </c>
      <c r="O93" s="23">
        <f t="shared" ref="O93" si="44">SUM(O87:O92)</f>
        <v>0</v>
      </c>
    </row>
    <row r="94" spans="1:16">
      <c r="A94" s="119" t="s">
        <v>57</v>
      </c>
      <c r="B94" s="120">
        <v>10</v>
      </c>
      <c r="C94" s="121" t="s">
        <v>58</v>
      </c>
      <c r="D94" s="122" t="s">
        <v>5</v>
      </c>
      <c r="E94" s="329" t="str">
        <f>IF(様式02・03!E94="","",様式02・03!E94)</f>
        <v/>
      </c>
      <c r="F94" s="341" t="str">
        <f>IF(様式02・03!F94="","",様式02・03!F94)</f>
        <v/>
      </c>
      <c r="G94" s="321"/>
      <c r="H94" s="321"/>
      <c r="I94" s="321"/>
      <c r="J94" s="321"/>
      <c r="K94" s="321"/>
      <c r="L94" s="322"/>
      <c r="M94" s="323"/>
      <c r="N94" s="323"/>
      <c r="O94" s="323">
        <f>様式02・03!M94</f>
        <v>0</v>
      </c>
      <c r="P94" s="358" t="str">
        <f t="shared" ref="P94" si="45">IF(SUM(M94:N95)=O94,"合計一致","不一致")</f>
        <v>合計一致</v>
      </c>
    </row>
    <row r="95" spans="1:16">
      <c r="A95" s="123"/>
      <c r="B95" s="124"/>
      <c r="C95" s="125"/>
      <c r="D95" s="126"/>
      <c r="E95" s="330" t="str">
        <f>IF(様式02・03!E95="","",様式02・03!E95)</f>
        <v/>
      </c>
      <c r="F95" s="106" t="str">
        <f>IF(様式02・03!F95="","",様式02・03!F95)</f>
        <v/>
      </c>
      <c r="G95" s="107" t="str">
        <f>IF(様式02・03!G95="","",様式02・03!G95)</f>
        <v>円</v>
      </c>
      <c r="H95" s="116" t="str">
        <f>IF(様式02・03!H95="","",様式02・03!H95)</f>
        <v>×</v>
      </c>
      <c r="I95" s="134" t="str">
        <f>IF(様式02・03!I95="","",様式02・03!I95)</f>
        <v/>
      </c>
      <c r="J95" s="107" t="str">
        <f>IF(様式02・03!J95="","",様式02・03!J95)</f>
        <v>個</v>
      </c>
      <c r="K95" s="116" t="str">
        <f>IF(様式02・03!K95="","",様式02・03!K95)</f>
        <v>×</v>
      </c>
      <c r="L95" s="117">
        <f>IF(様式02・03!L95="","",様式02・03!L95)</f>
        <v>1.1000000000000001</v>
      </c>
      <c r="M95" s="324"/>
      <c r="N95" s="324"/>
      <c r="O95" s="324"/>
      <c r="P95" s="358"/>
    </row>
    <row r="96" spans="1:16">
      <c r="A96" s="127"/>
      <c r="B96" s="125"/>
      <c r="C96" s="125"/>
      <c r="D96" s="128"/>
      <c r="E96" s="329" t="str">
        <f>IF(様式02・03!E96="","",様式02・03!E96)</f>
        <v/>
      </c>
      <c r="F96" s="341" t="str">
        <f>IF(様式02・03!F96="","",様式02・03!F96)</f>
        <v/>
      </c>
      <c r="G96" s="321"/>
      <c r="H96" s="321"/>
      <c r="I96" s="321"/>
      <c r="J96" s="321"/>
      <c r="K96" s="321"/>
      <c r="L96" s="322"/>
      <c r="M96" s="323"/>
      <c r="N96" s="135"/>
      <c r="O96" s="323">
        <f>様式02・03!M96</f>
        <v>0</v>
      </c>
      <c r="P96" s="358" t="str">
        <f t="shared" si="18"/>
        <v>合計一致</v>
      </c>
    </row>
    <row r="97" spans="1:16">
      <c r="A97" s="127"/>
      <c r="B97" s="125"/>
      <c r="C97" s="125"/>
      <c r="D97" s="126"/>
      <c r="E97" s="330" t="str">
        <f>IF(様式02・03!E97="","",様式02・03!E97)</f>
        <v/>
      </c>
      <c r="F97" s="106" t="str">
        <f>IF(様式02・03!F97="","",様式02・03!F97)</f>
        <v/>
      </c>
      <c r="G97" s="107" t="str">
        <f>IF(様式02・03!G97="","",様式02・03!G97)</f>
        <v>円</v>
      </c>
      <c r="H97" s="116" t="str">
        <f>IF(様式02・03!H97="","",様式02・03!H97)</f>
        <v>×</v>
      </c>
      <c r="I97" s="134" t="str">
        <f>IF(様式02・03!I97="","",様式02・03!I97)</f>
        <v/>
      </c>
      <c r="J97" s="107" t="str">
        <f>IF(様式02・03!J97="","",様式02・03!J97)</f>
        <v>個</v>
      </c>
      <c r="K97" s="116" t="str">
        <f>IF(様式02・03!K97="","",様式02・03!K97)</f>
        <v>×</v>
      </c>
      <c r="L97" s="117">
        <f>IF(様式02・03!L97="","",様式02・03!L97)</f>
        <v>1.1000000000000001</v>
      </c>
      <c r="M97" s="324"/>
      <c r="N97" s="136"/>
      <c r="O97" s="324"/>
      <c r="P97" s="358"/>
    </row>
    <row r="98" spans="1:16">
      <c r="A98" s="127"/>
      <c r="B98" s="125"/>
      <c r="C98" s="125"/>
      <c r="D98" s="128"/>
      <c r="E98" s="329" t="str">
        <f>IF(様式02・03!E98="","",様式02・03!E98)</f>
        <v/>
      </c>
      <c r="F98" s="341" t="str">
        <f>IF(様式02・03!F98="","",様式02・03!F98)</f>
        <v/>
      </c>
      <c r="G98" s="321"/>
      <c r="H98" s="321"/>
      <c r="I98" s="321"/>
      <c r="J98" s="321"/>
      <c r="K98" s="321"/>
      <c r="L98" s="322"/>
      <c r="M98" s="323"/>
      <c r="N98" s="135"/>
      <c r="O98" s="323">
        <f>様式02・03!M98</f>
        <v>0</v>
      </c>
      <c r="P98" s="358" t="str">
        <f t="shared" si="19"/>
        <v>合計一致</v>
      </c>
    </row>
    <row r="99" spans="1:16">
      <c r="A99" s="127"/>
      <c r="B99" s="125"/>
      <c r="C99" s="125"/>
      <c r="D99" s="129"/>
      <c r="E99" s="330" t="str">
        <f>IF(様式02・03!E99="","",様式02・03!E99)</f>
        <v/>
      </c>
      <c r="F99" s="106" t="str">
        <f>IF(様式02・03!F99="","",様式02・03!F99)</f>
        <v/>
      </c>
      <c r="G99" s="107" t="str">
        <f>IF(様式02・03!G99="","",様式02・03!G99)</f>
        <v>円</v>
      </c>
      <c r="H99" s="116" t="str">
        <f>IF(様式02・03!H99="","",様式02・03!H99)</f>
        <v>×</v>
      </c>
      <c r="I99" s="134" t="str">
        <f>IF(様式02・03!I99="","",様式02・03!I99)</f>
        <v/>
      </c>
      <c r="J99" s="107" t="str">
        <f>IF(様式02・03!J99="","",様式02・03!J99)</f>
        <v>個</v>
      </c>
      <c r="K99" s="116" t="str">
        <f>IF(様式02・03!K99="","",様式02・03!K99)</f>
        <v>×</v>
      </c>
      <c r="L99" s="117">
        <f>IF(様式02・03!L99="","",様式02・03!L99)</f>
        <v>1.1000000000000001</v>
      </c>
      <c r="M99" s="324"/>
      <c r="N99" s="136"/>
      <c r="O99" s="324"/>
      <c r="P99" s="358"/>
    </row>
    <row r="100" spans="1:16" ht="30" customHeight="1">
      <c r="A100" s="94"/>
      <c r="B100" s="33"/>
      <c r="C100" s="33"/>
      <c r="D100" s="118"/>
      <c r="E100" s="312" t="s">
        <v>259</v>
      </c>
      <c r="F100" s="312"/>
      <c r="G100" s="312"/>
      <c r="H100" s="312"/>
      <c r="I100" s="312"/>
      <c r="J100" s="312"/>
      <c r="K100" s="312"/>
      <c r="L100" s="313"/>
      <c r="M100" s="23">
        <f t="shared" ref="M100" si="46">SUM(M94:M99)</f>
        <v>0</v>
      </c>
      <c r="N100" s="23">
        <f t="shared" ref="N100" si="47">SUM(N94:N99)</f>
        <v>0</v>
      </c>
      <c r="O100" s="23">
        <f t="shared" ref="O100" si="48">SUM(O94:O99)</f>
        <v>0</v>
      </c>
    </row>
    <row r="101" spans="1:16">
      <c r="A101" s="24" t="s">
        <v>57</v>
      </c>
      <c r="B101" s="25">
        <v>11</v>
      </c>
      <c r="C101" s="26" t="s">
        <v>58</v>
      </c>
      <c r="D101" s="354" t="s">
        <v>254</v>
      </c>
      <c r="E101" s="355"/>
      <c r="F101" s="341" t="str">
        <f>IF(様式02・03!F101="","",様式02・03!F101)</f>
        <v/>
      </c>
      <c r="G101" s="321"/>
      <c r="H101" s="321"/>
      <c r="I101" s="321"/>
      <c r="J101" s="321"/>
      <c r="K101" s="321"/>
      <c r="L101" s="322"/>
      <c r="M101" s="323"/>
      <c r="N101" s="323"/>
      <c r="O101" s="323">
        <f>様式02・03!M101</f>
        <v>0</v>
      </c>
      <c r="P101" s="358" t="str">
        <f t="shared" ref="P101" si="49">IF(SUM(M101:N102)=O101,"合計一致","不一致")</f>
        <v>合計一致</v>
      </c>
    </row>
    <row r="102" spans="1:16">
      <c r="A102" s="108"/>
      <c r="B102" s="96"/>
      <c r="C102" s="32"/>
      <c r="D102" s="129"/>
      <c r="E102" s="126"/>
      <c r="F102" s="106" t="str">
        <f>IF(様式02・03!F102="","",様式02・03!F102)</f>
        <v/>
      </c>
      <c r="G102" s="107" t="str">
        <f>IF(様式02・03!G102="","",様式02・03!G102)</f>
        <v>円</v>
      </c>
      <c r="H102" s="116" t="str">
        <f>IF(様式02・03!H102="","",様式02・03!H102)</f>
        <v>×</v>
      </c>
      <c r="I102" s="134" t="str">
        <f>IF(様式02・03!I102="","",様式02・03!I102)</f>
        <v/>
      </c>
      <c r="J102" s="107" t="str">
        <f>IF(様式02・03!J102="","",様式02・03!J102)</f>
        <v>個</v>
      </c>
      <c r="K102" s="116" t="str">
        <f>IF(様式02・03!K102="","",様式02・03!K102)</f>
        <v>×</v>
      </c>
      <c r="L102" s="117">
        <f>IF(様式02・03!L102="","",様式02・03!L102)</f>
        <v>1.1000000000000001</v>
      </c>
      <c r="M102" s="324"/>
      <c r="N102" s="324"/>
      <c r="O102" s="324"/>
      <c r="P102" s="358"/>
    </row>
    <row r="103" spans="1:16">
      <c r="A103" s="95"/>
      <c r="B103" s="32"/>
      <c r="C103" s="32"/>
      <c r="D103" s="129"/>
      <c r="E103" s="132"/>
      <c r="F103" s="341" t="str">
        <f>IF(様式02・03!F103="","",様式02・03!F103)</f>
        <v/>
      </c>
      <c r="G103" s="321"/>
      <c r="H103" s="321"/>
      <c r="I103" s="321"/>
      <c r="J103" s="321"/>
      <c r="K103" s="321"/>
      <c r="L103" s="322"/>
      <c r="M103" s="323"/>
      <c r="N103" s="135"/>
      <c r="O103" s="323">
        <f>様式02・03!M103</f>
        <v>0</v>
      </c>
      <c r="P103" s="358" t="str">
        <f t="shared" si="18"/>
        <v>合計一致</v>
      </c>
    </row>
    <row r="104" spans="1:16">
      <c r="A104" s="95"/>
      <c r="B104" s="32"/>
      <c r="C104" s="32"/>
      <c r="D104" s="129"/>
      <c r="E104" s="132"/>
      <c r="F104" s="106" t="str">
        <f>IF(様式02・03!F104="","",様式02・03!F104)</f>
        <v/>
      </c>
      <c r="G104" s="107" t="str">
        <f>IF(様式02・03!G104="","",様式02・03!G104)</f>
        <v>円</v>
      </c>
      <c r="H104" s="116" t="str">
        <f>IF(様式02・03!H104="","",様式02・03!H104)</f>
        <v>×</v>
      </c>
      <c r="I104" s="134" t="str">
        <f>IF(様式02・03!I104="","",様式02・03!I104)</f>
        <v/>
      </c>
      <c r="J104" s="107" t="str">
        <f>IF(様式02・03!J104="","",様式02・03!J104)</f>
        <v>個</v>
      </c>
      <c r="K104" s="116" t="str">
        <f>IF(様式02・03!K104="","",様式02・03!K104)</f>
        <v>×</v>
      </c>
      <c r="L104" s="117">
        <f>IF(様式02・03!L104="","",様式02・03!L104)</f>
        <v>1.1000000000000001</v>
      </c>
      <c r="M104" s="324"/>
      <c r="N104" s="136"/>
      <c r="O104" s="324"/>
      <c r="P104" s="358"/>
    </row>
    <row r="105" spans="1:16">
      <c r="A105" s="95"/>
      <c r="B105" s="32"/>
      <c r="C105" s="32"/>
      <c r="D105" s="129"/>
      <c r="E105" s="132"/>
      <c r="F105" s="341" t="str">
        <f>IF(様式02・03!F105="","",様式02・03!F105)</f>
        <v/>
      </c>
      <c r="G105" s="321"/>
      <c r="H105" s="321"/>
      <c r="I105" s="321"/>
      <c r="J105" s="321"/>
      <c r="K105" s="321"/>
      <c r="L105" s="322"/>
      <c r="M105" s="323"/>
      <c r="N105" s="135"/>
      <c r="O105" s="323">
        <f>様式02・03!M105</f>
        <v>0</v>
      </c>
      <c r="P105" s="358" t="str">
        <f t="shared" si="19"/>
        <v>合計一致</v>
      </c>
    </row>
    <row r="106" spans="1:16">
      <c r="A106" s="95"/>
      <c r="B106" s="32"/>
      <c r="C106" s="32"/>
      <c r="D106" s="129"/>
      <c r="E106" s="132"/>
      <c r="F106" s="106" t="str">
        <f>IF(様式02・03!F106="","",様式02・03!F106)</f>
        <v/>
      </c>
      <c r="G106" s="107" t="str">
        <f>IF(様式02・03!G106="","",様式02・03!G106)</f>
        <v>円</v>
      </c>
      <c r="H106" s="116" t="str">
        <f>IF(様式02・03!H106="","",様式02・03!H106)</f>
        <v>×</v>
      </c>
      <c r="I106" s="134" t="str">
        <f>IF(様式02・03!I106="","",様式02・03!I106)</f>
        <v/>
      </c>
      <c r="J106" s="107" t="str">
        <f>IF(様式02・03!J106="","",様式02・03!J106)</f>
        <v>個</v>
      </c>
      <c r="K106" s="116" t="str">
        <f>IF(様式02・03!K106="","",様式02・03!K106)</f>
        <v>×</v>
      </c>
      <c r="L106" s="117">
        <f>IF(様式02・03!L106="","",様式02・03!L106)</f>
        <v>1.1000000000000001</v>
      </c>
      <c r="M106" s="324"/>
      <c r="N106" s="136"/>
      <c r="O106" s="324"/>
      <c r="P106" s="358"/>
    </row>
    <row r="107" spans="1:16" ht="30" customHeight="1">
      <c r="A107" s="94"/>
      <c r="B107" s="105"/>
      <c r="C107" s="105"/>
      <c r="D107" s="131"/>
      <c r="E107" s="133"/>
      <c r="F107" s="312" t="s">
        <v>261</v>
      </c>
      <c r="G107" s="312"/>
      <c r="H107" s="312"/>
      <c r="I107" s="312"/>
      <c r="J107" s="312"/>
      <c r="K107" s="312"/>
      <c r="L107" s="313"/>
      <c r="M107" s="23">
        <f>SUM(M101:M106)</f>
        <v>0</v>
      </c>
      <c r="N107" s="23">
        <f t="shared" ref="N107:O107" si="50">SUM(N101:N106)</f>
        <v>0</v>
      </c>
      <c r="O107" s="23">
        <f t="shared" si="50"/>
        <v>0</v>
      </c>
    </row>
    <row r="108" spans="1:16">
      <c r="A108" s="24" t="s">
        <v>57</v>
      </c>
      <c r="B108" s="25">
        <v>12</v>
      </c>
      <c r="C108" s="26" t="s">
        <v>58</v>
      </c>
      <c r="D108" s="354" t="s">
        <v>15</v>
      </c>
      <c r="E108" s="355"/>
      <c r="F108" s="341" t="str">
        <f>IF(様式02・03!F108="","",様式02・03!F108)</f>
        <v/>
      </c>
      <c r="G108" s="321"/>
      <c r="H108" s="321"/>
      <c r="I108" s="321"/>
      <c r="J108" s="321"/>
      <c r="K108" s="321"/>
      <c r="L108" s="322"/>
      <c r="M108" s="323"/>
      <c r="N108" s="323"/>
      <c r="O108" s="323">
        <f>様式02・03!M108</f>
        <v>0</v>
      </c>
      <c r="P108" s="358" t="str">
        <f t="shared" ref="P108" si="51">IF(SUM(M108:N109)=O108,"合計一致","不一致")</f>
        <v>合計一致</v>
      </c>
    </row>
    <row r="109" spans="1:16">
      <c r="A109" s="108"/>
      <c r="B109" s="96"/>
      <c r="C109" s="32"/>
      <c r="D109" s="129"/>
      <c r="E109" s="126"/>
      <c r="F109" s="106" t="str">
        <f>IF(様式02・03!F109="","",様式02・03!F109)</f>
        <v/>
      </c>
      <c r="G109" s="107" t="str">
        <f>IF(様式02・03!G109="","",様式02・03!G109)</f>
        <v>円</v>
      </c>
      <c r="H109" s="116" t="str">
        <f>IF(様式02・03!H109="","",様式02・03!H109)</f>
        <v>×</v>
      </c>
      <c r="I109" s="134" t="str">
        <f>IF(様式02・03!I109="","",様式02・03!I109)</f>
        <v/>
      </c>
      <c r="J109" s="107" t="str">
        <f>IF(様式02・03!J109="","",様式02・03!J109)</f>
        <v>個</v>
      </c>
      <c r="K109" s="116" t="str">
        <f>IF(様式02・03!K109="","",様式02・03!K109)</f>
        <v>×</v>
      </c>
      <c r="L109" s="117">
        <f>IF(様式02・03!L109="","",様式02・03!L109)</f>
        <v>1.1000000000000001</v>
      </c>
      <c r="M109" s="324"/>
      <c r="N109" s="324"/>
      <c r="O109" s="324"/>
      <c r="P109" s="358"/>
    </row>
    <row r="110" spans="1:16">
      <c r="A110" s="95"/>
      <c r="B110" s="32"/>
      <c r="C110" s="32"/>
      <c r="D110" s="129"/>
      <c r="E110" s="132"/>
      <c r="F110" s="341" t="str">
        <f>IF(様式02・03!F110="","",様式02・03!F110)</f>
        <v/>
      </c>
      <c r="G110" s="321"/>
      <c r="H110" s="321"/>
      <c r="I110" s="321"/>
      <c r="J110" s="321"/>
      <c r="K110" s="321"/>
      <c r="L110" s="322"/>
      <c r="M110" s="323"/>
      <c r="N110" s="135"/>
      <c r="O110" s="323">
        <f>様式02・03!M110</f>
        <v>0</v>
      </c>
      <c r="P110" s="358" t="str">
        <f t="shared" si="18"/>
        <v>合計一致</v>
      </c>
    </row>
    <row r="111" spans="1:16">
      <c r="A111" s="95"/>
      <c r="B111" s="32"/>
      <c r="C111" s="32"/>
      <c r="D111" s="129"/>
      <c r="E111" s="132"/>
      <c r="F111" s="106" t="str">
        <f>IF(様式02・03!F111="","",様式02・03!F111)</f>
        <v/>
      </c>
      <c r="G111" s="107" t="str">
        <f>IF(様式02・03!G111="","",様式02・03!G111)</f>
        <v>円</v>
      </c>
      <c r="H111" s="116" t="str">
        <f>IF(様式02・03!H111="","",様式02・03!H111)</f>
        <v>×</v>
      </c>
      <c r="I111" s="134" t="str">
        <f>IF(様式02・03!I111="","",様式02・03!I111)</f>
        <v/>
      </c>
      <c r="J111" s="107" t="str">
        <f>IF(様式02・03!J111="","",様式02・03!J111)</f>
        <v>個</v>
      </c>
      <c r="K111" s="116" t="str">
        <f>IF(様式02・03!K111="","",様式02・03!K111)</f>
        <v>×</v>
      </c>
      <c r="L111" s="117">
        <f>IF(様式02・03!L111="","",様式02・03!L111)</f>
        <v>1.1000000000000001</v>
      </c>
      <c r="M111" s="324"/>
      <c r="N111" s="136"/>
      <c r="O111" s="324"/>
      <c r="P111" s="358"/>
    </row>
    <row r="112" spans="1:16">
      <c r="A112" s="95"/>
      <c r="B112" s="32"/>
      <c r="C112" s="32"/>
      <c r="D112" s="129"/>
      <c r="E112" s="132"/>
      <c r="F112" s="341" t="str">
        <f>IF(様式02・03!F112="","",様式02・03!F112)</f>
        <v/>
      </c>
      <c r="G112" s="321"/>
      <c r="H112" s="321"/>
      <c r="I112" s="321"/>
      <c r="J112" s="321"/>
      <c r="K112" s="321"/>
      <c r="L112" s="322"/>
      <c r="M112" s="323"/>
      <c r="N112" s="135"/>
      <c r="O112" s="323">
        <f>様式02・03!M112</f>
        <v>0</v>
      </c>
      <c r="P112" s="358" t="str">
        <f t="shared" si="19"/>
        <v>合計一致</v>
      </c>
    </row>
    <row r="113" spans="1:16">
      <c r="A113" s="95"/>
      <c r="B113" s="32"/>
      <c r="C113" s="32"/>
      <c r="D113" s="129"/>
      <c r="E113" s="132"/>
      <c r="F113" s="106" t="str">
        <f>IF(様式02・03!F113="","",様式02・03!F113)</f>
        <v/>
      </c>
      <c r="G113" s="107" t="str">
        <f>IF(様式02・03!G113="","",様式02・03!G113)</f>
        <v>円</v>
      </c>
      <c r="H113" s="116" t="str">
        <f>IF(様式02・03!H113="","",様式02・03!H113)</f>
        <v>×</v>
      </c>
      <c r="I113" s="134" t="str">
        <f>IF(様式02・03!I113="","",様式02・03!I113)</f>
        <v/>
      </c>
      <c r="J113" s="107" t="str">
        <f>IF(様式02・03!J113="","",様式02・03!J113)</f>
        <v>個</v>
      </c>
      <c r="K113" s="116" t="str">
        <f>IF(様式02・03!K113="","",様式02・03!K113)</f>
        <v>×</v>
      </c>
      <c r="L113" s="117">
        <f>IF(様式02・03!L113="","",様式02・03!L113)</f>
        <v>1.1000000000000001</v>
      </c>
      <c r="M113" s="324"/>
      <c r="N113" s="136"/>
      <c r="O113" s="324"/>
      <c r="P113" s="358"/>
    </row>
    <row r="114" spans="1:16" ht="30" customHeight="1">
      <c r="A114" s="94"/>
      <c r="B114" s="105"/>
      <c r="C114" s="105"/>
      <c r="D114" s="131"/>
      <c r="E114" s="133"/>
      <c r="F114" s="312" t="s">
        <v>261</v>
      </c>
      <c r="G114" s="312"/>
      <c r="H114" s="312"/>
      <c r="I114" s="312"/>
      <c r="J114" s="312"/>
      <c r="K114" s="312"/>
      <c r="L114" s="313"/>
      <c r="M114" s="23">
        <f t="shared" ref="M114" si="52">SUM(M108:M113)</f>
        <v>0</v>
      </c>
      <c r="N114" s="23">
        <f t="shared" ref="N114" si="53">SUM(N108:N113)</f>
        <v>0</v>
      </c>
      <c r="O114" s="23">
        <f t="shared" ref="O114" si="54">SUM(O108:O113)</f>
        <v>0</v>
      </c>
    </row>
    <row r="115" spans="1:16">
      <c r="A115" s="24" t="s">
        <v>57</v>
      </c>
      <c r="B115" s="25">
        <v>13</v>
      </c>
      <c r="C115" s="26" t="s">
        <v>58</v>
      </c>
      <c r="D115" s="354" t="s">
        <v>16</v>
      </c>
      <c r="E115" s="355"/>
      <c r="F115" s="341" t="str">
        <f>IF(様式02・03!F115="","",様式02・03!F115)</f>
        <v/>
      </c>
      <c r="G115" s="321"/>
      <c r="H115" s="321"/>
      <c r="I115" s="321"/>
      <c r="J115" s="321"/>
      <c r="K115" s="321"/>
      <c r="L115" s="322"/>
      <c r="M115" s="323"/>
      <c r="N115" s="323"/>
      <c r="O115" s="323">
        <f>様式02・03!M115</f>
        <v>0</v>
      </c>
      <c r="P115" s="358" t="str">
        <f t="shared" ref="P115" si="55">IF(SUM(M115:N116)=O115,"合計一致","不一致")</f>
        <v>合計一致</v>
      </c>
    </row>
    <row r="116" spans="1:16">
      <c r="A116" s="108"/>
      <c r="B116" s="96"/>
      <c r="C116" s="32"/>
      <c r="D116" s="129"/>
      <c r="E116" s="126"/>
      <c r="F116" s="106" t="str">
        <f>IF(様式02・03!F116="","",様式02・03!F116)</f>
        <v/>
      </c>
      <c r="G116" s="107" t="str">
        <f>IF(様式02・03!G116="","",様式02・03!G116)</f>
        <v>円</v>
      </c>
      <c r="H116" s="116" t="str">
        <f>IF(様式02・03!H116="","",様式02・03!H116)</f>
        <v>×</v>
      </c>
      <c r="I116" s="134" t="str">
        <f>IF(様式02・03!I116="","",様式02・03!I116)</f>
        <v/>
      </c>
      <c r="J116" s="107" t="str">
        <f>IF(様式02・03!J116="","",様式02・03!J116)</f>
        <v>個</v>
      </c>
      <c r="K116" s="116" t="str">
        <f>IF(様式02・03!K116="","",様式02・03!K116)</f>
        <v>×</v>
      </c>
      <c r="L116" s="117">
        <f>IF(様式02・03!L116="","",様式02・03!L116)</f>
        <v>1.1000000000000001</v>
      </c>
      <c r="M116" s="324"/>
      <c r="N116" s="324"/>
      <c r="O116" s="324"/>
      <c r="P116" s="358"/>
    </row>
    <row r="117" spans="1:16">
      <c r="A117" s="95"/>
      <c r="B117" s="32"/>
      <c r="C117" s="32"/>
      <c r="D117" s="129"/>
      <c r="E117" s="132"/>
      <c r="F117" s="341" t="str">
        <f>IF(様式02・03!F117="","",様式02・03!F117)</f>
        <v/>
      </c>
      <c r="G117" s="321"/>
      <c r="H117" s="321"/>
      <c r="I117" s="321"/>
      <c r="J117" s="321"/>
      <c r="K117" s="321"/>
      <c r="L117" s="322"/>
      <c r="M117" s="323"/>
      <c r="N117" s="135"/>
      <c r="O117" s="323">
        <f>様式02・03!M117</f>
        <v>0</v>
      </c>
      <c r="P117" s="358" t="str">
        <f t="shared" ref="P117:P138" si="56">IF(SUM(M117:N118)=O117,"合計一致","不一致")</f>
        <v>合計一致</v>
      </c>
    </row>
    <row r="118" spans="1:16">
      <c r="A118" s="95"/>
      <c r="B118" s="32"/>
      <c r="C118" s="32"/>
      <c r="D118" s="129"/>
      <c r="E118" s="132"/>
      <c r="F118" s="106" t="str">
        <f>IF(様式02・03!F118="","",様式02・03!F118)</f>
        <v/>
      </c>
      <c r="G118" s="107" t="str">
        <f>IF(様式02・03!G118="","",様式02・03!G118)</f>
        <v>円</v>
      </c>
      <c r="H118" s="116" t="str">
        <f>IF(様式02・03!H118="","",様式02・03!H118)</f>
        <v>×</v>
      </c>
      <c r="I118" s="134" t="str">
        <f>IF(様式02・03!I118="","",様式02・03!I118)</f>
        <v/>
      </c>
      <c r="J118" s="107" t="str">
        <f>IF(様式02・03!J118="","",様式02・03!J118)</f>
        <v>個</v>
      </c>
      <c r="K118" s="116" t="str">
        <f>IF(様式02・03!K118="","",様式02・03!K118)</f>
        <v>×</v>
      </c>
      <c r="L118" s="117">
        <f>IF(様式02・03!L118="","",様式02・03!L118)</f>
        <v>1.1000000000000001</v>
      </c>
      <c r="M118" s="324"/>
      <c r="N118" s="136"/>
      <c r="O118" s="324"/>
      <c r="P118" s="358"/>
    </row>
    <row r="119" spans="1:16">
      <c r="A119" s="95"/>
      <c r="B119" s="32"/>
      <c r="C119" s="32"/>
      <c r="D119" s="129"/>
      <c r="E119" s="132"/>
      <c r="F119" s="341" t="str">
        <f>IF(様式02・03!F119="","",様式02・03!F119)</f>
        <v/>
      </c>
      <c r="G119" s="321"/>
      <c r="H119" s="321"/>
      <c r="I119" s="321"/>
      <c r="J119" s="321"/>
      <c r="K119" s="321"/>
      <c r="L119" s="322"/>
      <c r="M119" s="323"/>
      <c r="N119" s="135"/>
      <c r="O119" s="323">
        <f>様式02・03!M119</f>
        <v>0</v>
      </c>
      <c r="P119" s="358" t="str">
        <f t="shared" ref="P119:P140" si="57">IF(SUM(M119:N120)=O119,"合計一致","不一致")</f>
        <v>合計一致</v>
      </c>
    </row>
    <row r="120" spans="1:16">
      <c r="A120" s="95"/>
      <c r="B120" s="32"/>
      <c r="C120" s="32"/>
      <c r="D120" s="129"/>
      <c r="E120" s="132"/>
      <c r="F120" s="106" t="str">
        <f>IF(様式02・03!F120="","",様式02・03!F120)</f>
        <v/>
      </c>
      <c r="G120" s="107" t="str">
        <f>IF(様式02・03!G120="","",様式02・03!G120)</f>
        <v>円</v>
      </c>
      <c r="H120" s="116" t="str">
        <f>IF(様式02・03!H120="","",様式02・03!H120)</f>
        <v>×</v>
      </c>
      <c r="I120" s="134" t="str">
        <f>IF(様式02・03!I120="","",様式02・03!I120)</f>
        <v/>
      </c>
      <c r="J120" s="107" t="str">
        <f>IF(様式02・03!J120="","",様式02・03!J120)</f>
        <v>個</v>
      </c>
      <c r="K120" s="116" t="str">
        <f>IF(様式02・03!K120="","",様式02・03!K120)</f>
        <v>×</v>
      </c>
      <c r="L120" s="117">
        <f>IF(様式02・03!L120="","",様式02・03!L120)</f>
        <v>1.1000000000000001</v>
      </c>
      <c r="M120" s="324"/>
      <c r="N120" s="136"/>
      <c r="O120" s="324"/>
      <c r="P120" s="358"/>
    </row>
    <row r="121" spans="1:16" ht="30" customHeight="1">
      <c r="A121" s="94"/>
      <c r="B121" s="105"/>
      <c r="C121" s="105"/>
      <c r="D121" s="131"/>
      <c r="E121" s="133"/>
      <c r="F121" s="312" t="s">
        <v>261</v>
      </c>
      <c r="G121" s="312"/>
      <c r="H121" s="312"/>
      <c r="I121" s="312"/>
      <c r="J121" s="312"/>
      <c r="K121" s="312"/>
      <c r="L121" s="313"/>
      <c r="M121" s="23">
        <f t="shared" ref="M121" si="58">SUM(M115:M120)</f>
        <v>0</v>
      </c>
      <c r="N121" s="23">
        <f t="shared" ref="N121" si="59">SUM(N115:N120)</f>
        <v>0</v>
      </c>
      <c r="O121" s="23">
        <f t="shared" ref="O121" si="60">SUM(O115:O120)</f>
        <v>0</v>
      </c>
    </row>
    <row r="122" spans="1:16">
      <c r="A122" s="24" t="s">
        <v>57</v>
      </c>
      <c r="B122" s="25">
        <v>14</v>
      </c>
      <c r="C122" s="26" t="s">
        <v>58</v>
      </c>
      <c r="D122" s="354" t="s">
        <v>17</v>
      </c>
      <c r="E122" s="355"/>
      <c r="F122" s="341" t="str">
        <f>IF(様式02・03!F122="","",様式02・03!F122)</f>
        <v/>
      </c>
      <c r="G122" s="321"/>
      <c r="H122" s="321"/>
      <c r="I122" s="321"/>
      <c r="J122" s="321"/>
      <c r="K122" s="321"/>
      <c r="L122" s="322"/>
      <c r="M122" s="323"/>
      <c r="N122" s="323"/>
      <c r="O122" s="323">
        <f>様式02・03!M122</f>
        <v>0</v>
      </c>
      <c r="P122" s="358" t="str">
        <f t="shared" ref="P122" si="61">IF(SUM(M122:N123)=O122,"合計一致","不一致")</f>
        <v>合計一致</v>
      </c>
    </row>
    <row r="123" spans="1:16">
      <c r="A123" s="108"/>
      <c r="B123" s="96"/>
      <c r="C123" s="32"/>
      <c r="D123" s="129"/>
      <c r="E123" s="126"/>
      <c r="F123" s="106" t="str">
        <f>IF(様式02・03!F123="","",様式02・03!F123)</f>
        <v/>
      </c>
      <c r="G123" s="107" t="str">
        <f>IF(様式02・03!G123="","",様式02・03!G123)</f>
        <v>円</v>
      </c>
      <c r="H123" s="116" t="str">
        <f>IF(様式02・03!H123="","",様式02・03!H123)</f>
        <v>×</v>
      </c>
      <c r="I123" s="134" t="str">
        <f>IF(様式02・03!I123="","",様式02・03!I123)</f>
        <v/>
      </c>
      <c r="J123" s="107" t="str">
        <f>IF(様式02・03!J123="","",様式02・03!J123)</f>
        <v>個</v>
      </c>
      <c r="K123" s="116" t="str">
        <f>IF(様式02・03!K123="","",様式02・03!K123)</f>
        <v>×</v>
      </c>
      <c r="L123" s="117">
        <f>IF(様式02・03!L123="","",様式02・03!L123)</f>
        <v>1.1000000000000001</v>
      </c>
      <c r="M123" s="324"/>
      <c r="N123" s="324"/>
      <c r="O123" s="324"/>
      <c r="P123" s="358"/>
    </row>
    <row r="124" spans="1:16">
      <c r="A124" s="95"/>
      <c r="B124" s="32"/>
      <c r="C124" s="32"/>
      <c r="D124" s="129"/>
      <c r="E124" s="132"/>
      <c r="F124" s="341" t="str">
        <f>IF(様式02・03!F124="","",様式02・03!F124)</f>
        <v/>
      </c>
      <c r="G124" s="321"/>
      <c r="H124" s="321"/>
      <c r="I124" s="321"/>
      <c r="J124" s="321"/>
      <c r="K124" s="321"/>
      <c r="L124" s="322"/>
      <c r="M124" s="323"/>
      <c r="N124" s="135"/>
      <c r="O124" s="323">
        <f>様式02・03!M124</f>
        <v>0</v>
      </c>
      <c r="P124" s="358" t="str">
        <f t="shared" si="56"/>
        <v>合計一致</v>
      </c>
    </row>
    <row r="125" spans="1:16">
      <c r="A125" s="95"/>
      <c r="B125" s="32"/>
      <c r="C125" s="32"/>
      <c r="D125" s="129"/>
      <c r="E125" s="132"/>
      <c r="F125" s="106" t="str">
        <f>IF(様式02・03!F125="","",様式02・03!F125)</f>
        <v/>
      </c>
      <c r="G125" s="107" t="str">
        <f>IF(様式02・03!G125="","",様式02・03!G125)</f>
        <v>円</v>
      </c>
      <c r="H125" s="116" t="str">
        <f>IF(様式02・03!H125="","",様式02・03!H125)</f>
        <v>×</v>
      </c>
      <c r="I125" s="134" t="str">
        <f>IF(様式02・03!I125="","",様式02・03!I125)</f>
        <v/>
      </c>
      <c r="J125" s="107" t="str">
        <f>IF(様式02・03!J125="","",様式02・03!J125)</f>
        <v>個</v>
      </c>
      <c r="K125" s="116" t="str">
        <f>IF(様式02・03!K125="","",様式02・03!K125)</f>
        <v>×</v>
      </c>
      <c r="L125" s="117">
        <f>IF(様式02・03!L125="","",様式02・03!L125)</f>
        <v>1.1000000000000001</v>
      </c>
      <c r="M125" s="324"/>
      <c r="N125" s="136"/>
      <c r="O125" s="324"/>
      <c r="P125" s="358"/>
    </row>
    <row r="126" spans="1:16">
      <c r="A126" s="95"/>
      <c r="B126" s="32"/>
      <c r="C126" s="32"/>
      <c r="D126" s="129"/>
      <c r="E126" s="132"/>
      <c r="F126" s="341" t="str">
        <f>IF(様式02・03!F126="","",様式02・03!F126)</f>
        <v/>
      </c>
      <c r="G126" s="321"/>
      <c r="H126" s="321"/>
      <c r="I126" s="321"/>
      <c r="J126" s="321"/>
      <c r="K126" s="321"/>
      <c r="L126" s="322"/>
      <c r="M126" s="323"/>
      <c r="N126" s="135"/>
      <c r="O126" s="323">
        <f>様式02・03!M126</f>
        <v>0</v>
      </c>
      <c r="P126" s="358" t="str">
        <f t="shared" si="57"/>
        <v>合計一致</v>
      </c>
    </row>
    <row r="127" spans="1:16">
      <c r="A127" s="95"/>
      <c r="B127" s="32"/>
      <c r="C127" s="32"/>
      <c r="D127" s="129"/>
      <c r="E127" s="132"/>
      <c r="F127" s="106" t="str">
        <f>IF(様式02・03!F127="","",様式02・03!F127)</f>
        <v/>
      </c>
      <c r="G127" s="107" t="str">
        <f>IF(様式02・03!G127="","",様式02・03!G127)</f>
        <v>円</v>
      </c>
      <c r="H127" s="116" t="str">
        <f>IF(様式02・03!H127="","",様式02・03!H127)</f>
        <v>×</v>
      </c>
      <c r="I127" s="134" t="str">
        <f>IF(様式02・03!I127="","",様式02・03!I127)</f>
        <v/>
      </c>
      <c r="J127" s="107" t="str">
        <f>IF(様式02・03!J127="","",様式02・03!J127)</f>
        <v>個</v>
      </c>
      <c r="K127" s="116" t="str">
        <f>IF(様式02・03!K127="","",様式02・03!K127)</f>
        <v>×</v>
      </c>
      <c r="L127" s="117">
        <f>IF(様式02・03!L127="","",様式02・03!L127)</f>
        <v>1.1000000000000001</v>
      </c>
      <c r="M127" s="324"/>
      <c r="N127" s="136"/>
      <c r="O127" s="324"/>
      <c r="P127" s="358"/>
    </row>
    <row r="128" spans="1:16" ht="30" customHeight="1">
      <c r="A128" s="94"/>
      <c r="B128" s="105"/>
      <c r="C128" s="105"/>
      <c r="D128" s="131"/>
      <c r="E128" s="133"/>
      <c r="F128" s="312" t="s">
        <v>261</v>
      </c>
      <c r="G128" s="312"/>
      <c r="H128" s="312"/>
      <c r="I128" s="312"/>
      <c r="J128" s="312"/>
      <c r="K128" s="312"/>
      <c r="L128" s="313"/>
      <c r="M128" s="23">
        <f t="shared" ref="M128" si="62">SUM(M122:M127)</f>
        <v>0</v>
      </c>
      <c r="N128" s="23">
        <f t="shared" ref="N128" si="63">SUM(N122:N127)</f>
        <v>0</v>
      </c>
      <c r="O128" s="23">
        <f t="shared" ref="O128" si="64">SUM(O122:O127)</f>
        <v>0</v>
      </c>
    </row>
    <row r="129" spans="1:16">
      <c r="A129" s="24" t="s">
        <v>57</v>
      </c>
      <c r="B129" s="25">
        <v>15</v>
      </c>
      <c r="C129" s="26" t="s">
        <v>58</v>
      </c>
      <c r="D129" s="354" t="s">
        <v>255</v>
      </c>
      <c r="E129" s="355"/>
      <c r="F129" s="341" t="str">
        <f>IF(様式02・03!F129="","",様式02・03!F129)</f>
        <v/>
      </c>
      <c r="G129" s="321"/>
      <c r="H129" s="321"/>
      <c r="I129" s="321"/>
      <c r="J129" s="321"/>
      <c r="K129" s="321"/>
      <c r="L129" s="322"/>
      <c r="M129" s="323"/>
      <c r="N129" s="323"/>
      <c r="O129" s="323">
        <f>様式02・03!M129</f>
        <v>0</v>
      </c>
      <c r="P129" s="358" t="str">
        <f t="shared" ref="P129" si="65">IF(SUM(M129:N130)=O129,"合計一致","不一致")</f>
        <v>合計一致</v>
      </c>
    </row>
    <row r="130" spans="1:16">
      <c r="A130" s="108"/>
      <c r="B130" s="96"/>
      <c r="C130" s="32"/>
      <c r="D130" s="129"/>
      <c r="E130" s="126"/>
      <c r="F130" s="106" t="str">
        <f>IF(様式02・03!F130="","",様式02・03!F130)</f>
        <v/>
      </c>
      <c r="G130" s="107" t="str">
        <f>IF(様式02・03!G130="","",様式02・03!G130)</f>
        <v>円</v>
      </c>
      <c r="H130" s="116" t="str">
        <f>IF(様式02・03!H130="","",様式02・03!H130)</f>
        <v>×</v>
      </c>
      <c r="I130" s="134" t="str">
        <f>IF(様式02・03!I130="","",様式02・03!I130)</f>
        <v/>
      </c>
      <c r="J130" s="107" t="str">
        <f>IF(様式02・03!J130="","",様式02・03!J130)</f>
        <v>個</v>
      </c>
      <c r="K130" s="116" t="str">
        <f>IF(様式02・03!K130="","",様式02・03!K130)</f>
        <v>×</v>
      </c>
      <c r="L130" s="117">
        <f>IF(様式02・03!L130="","",様式02・03!L130)</f>
        <v>1.1000000000000001</v>
      </c>
      <c r="M130" s="324"/>
      <c r="N130" s="324"/>
      <c r="O130" s="324"/>
      <c r="P130" s="358"/>
    </row>
    <row r="131" spans="1:16">
      <c r="A131" s="95"/>
      <c r="B131" s="32"/>
      <c r="C131" s="32"/>
      <c r="D131" s="129"/>
      <c r="E131" s="132"/>
      <c r="F131" s="341" t="str">
        <f>IF(様式02・03!F131="","",様式02・03!F131)</f>
        <v/>
      </c>
      <c r="G131" s="321"/>
      <c r="H131" s="321"/>
      <c r="I131" s="321"/>
      <c r="J131" s="321"/>
      <c r="K131" s="321"/>
      <c r="L131" s="322"/>
      <c r="M131" s="323"/>
      <c r="N131" s="135"/>
      <c r="O131" s="323">
        <f>様式02・03!M131</f>
        <v>0</v>
      </c>
      <c r="P131" s="358" t="str">
        <f t="shared" si="56"/>
        <v>合計一致</v>
      </c>
    </row>
    <row r="132" spans="1:16">
      <c r="A132" s="95"/>
      <c r="B132" s="32"/>
      <c r="C132" s="32"/>
      <c r="D132" s="129"/>
      <c r="E132" s="132"/>
      <c r="F132" s="106" t="str">
        <f>IF(様式02・03!F132="","",様式02・03!F132)</f>
        <v/>
      </c>
      <c r="G132" s="107" t="str">
        <f>IF(様式02・03!G132="","",様式02・03!G132)</f>
        <v>円</v>
      </c>
      <c r="H132" s="116" t="str">
        <f>IF(様式02・03!H132="","",様式02・03!H132)</f>
        <v>×</v>
      </c>
      <c r="I132" s="134" t="str">
        <f>IF(様式02・03!I132="","",様式02・03!I132)</f>
        <v/>
      </c>
      <c r="J132" s="107" t="str">
        <f>IF(様式02・03!J132="","",様式02・03!J132)</f>
        <v>個</v>
      </c>
      <c r="K132" s="116" t="str">
        <f>IF(様式02・03!K132="","",様式02・03!K132)</f>
        <v>×</v>
      </c>
      <c r="L132" s="117">
        <f>IF(様式02・03!L132="","",様式02・03!L132)</f>
        <v>1.1000000000000001</v>
      </c>
      <c r="M132" s="324"/>
      <c r="N132" s="136"/>
      <c r="O132" s="324"/>
      <c r="P132" s="358"/>
    </row>
    <row r="133" spans="1:16">
      <c r="A133" s="95"/>
      <c r="B133" s="32"/>
      <c r="C133" s="32"/>
      <c r="D133" s="129"/>
      <c r="E133" s="132"/>
      <c r="F133" s="341" t="str">
        <f>IF(様式02・03!F133="","",様式02・03!F133)</f>
        <v/>
      </c>
      <c r="G133" s="321"/>
      <c r="H133" s="321"/>
      <c r="I133" s="321"/>
      <c r="J133" s="321"/>
      <c r="K133" s="321"/>
      <c r="L133" s="322"/>
      <c r="M133" s="323"/>
      <c r="N133" s="135"/>
      <c r="O133" s="323">
        <f>様式02・03!M133</f>
        <v>0</v>
      </c>
      <c r="P133" s="358" t="str">
        <f t="shared" si="57"/>
        <v>合計一致</v>
      </c>
    </row>
    <row r="134" spans="1:16">
      <c r="A134" s="95"/>
      <c r="B134" s="32"/>
      <c r="C134" s="32"/>
      <c r="D134" s="129"/>
      <c r="E134" s="132"/>
      <c r="F134" s="106" t="str">
        <f>IF(様式02・03!F134="","",様式02・03!F134)</f>
        <v/>
      </c>
      <c r="G134" s="107" t="str">
        <f>IF(様式02・03!G134="","",様式02・03!G134)</f>
        <v>円</v>
      </c>
      <c r="H134" s="116" t="str">
        <f>IF(様式02・03!H134="","",様式02・03!H134)</f>
        <v>×</v>
      </c>
      <c r="I134" s="134" t="str">
        <f>IF(様式02・03!I134="","",様式02・03!I134)</f>
        <v/>
      </c>
      <c r="J134" s="107" t="str">
        <f>IF(様式02・03!J134="","",様式02・03!J134)</f>
        <v>個</v>
      </c>
      <c r="K134" s="116" t="str">
        <f>IF(様式02・03!K134="","",様式02・03!K134)</f>
        <v>×</v>
      </c>
      <c r="L134" s="117">
        <f>IF(様式02・03!L134="","",様式02・03!L134)</f>
        <v>1.1000000000000001</v>
      </c>
      <c r="M134" s="324"/>
      <c r="N134" s="136"/>
      <c r="O134" s="324"/>
      <c r="P134" s="358"/>
    </row>
    <row r="135" spans="1:16" ht="30" customHeight="1">
      <c r="A135" s="94"/>
      <c r="B135" s="105"/>
      <c r="C135" s="105"/>
      <c r="D135" s="131"/>
      <c r="E135" s="133"/>
      <c r="F135" s="312" t="s">
        <v>261</v>
      </c>
      <c r="G135" s="312"/>
      <c r="H135" s="312"/>
      <c r="I135" s="312"/>
      <c r="J135" s="312"/>
      <c r="K135" s="312"/>
      <c r="L135" s="313"/>
      <c r="M135" s="23">
        <f t="shared" ref="M135" si="66">SUM(M129:M134)</f>
        <v>0</v>
      </c>
      <c r="N135" s="23">
        <f t="shared" ref="N135" si="67">SUM(N129:N134)</f>
        <v>0</v>
      </c>
      <c r="O135" s="23">
        <f t="shared" ref="O135" si="68">SUM(O129:O134)</f>
        <v>0</v>
      </c>
    </row>
    <row r="136" spans="1:16">
      <c r="A136" s="24" t="s">
        <v>57</v>
      </c>
      <c r="B136" s="25">
        <v>16</v>
      </c>
      <c r="C136" s="26" t="s">
        <v>58</v>
      </c>
      <c r="D136" s="354" t="s">
        <v>6</v>
      </c>
      <c r="E136" s="355"/>
      <c r="F136" s="341" t="str">
        <f>IF(様式02・03!F136="","",様式02・03!F136)</f>
        <v/>
      </c>
      <c r="G136" s="321"/>
      <c r="H136" s="321"/>
      <c r="I136" s="321"/>
      <c r="J136" s="321"/>
      <c r="K136" s="321"/>
      <c r="L136" s="322"/>
      <c r="M136" s="323"/>
      <c r="N136" s="323"/>
      <c r="O136" s="323">
        <f>様式02・03!M136</f>
        <v>0</v>
      </c>
      <c r="P136" s="358" t="str">
        <f t="shared" ref="P136" si="69">IF(SUM(M136:N137)=O136,"合計一致","不一致")</f>
        <v>合計一致</v>
      </c>
    </row>
    <row r="137" spans="1:16">
      <c r="A137" s="108"/>
      <c r="B137" s="96"/>
      <c r="C137" s="32"/>
      <c r="D137" s="129"/>
      <c r="E137" s="126"/>
      <c r="F137" s="106" t="str">
        <f>IF(様式02・03!F137="","",様式02・03!F137)</f>
        <v/>
      </c>
      <c r="G137" s="107" t="str">
        <f>IF(様式02・03!G137="","",様式02・03!G137)</f>
        <v>円</v>
      </c>
      <c r="H137" s="116" t="str">
        <f>IF(様式02・03!H137="","",様式02・03!H137)</f>
        <v>×</v>
      </c>
      <c r="I137" s="134" t="str">
        <f>IF(様式02・03!I137="","",様式02・03!I137)</f>
        <v/>
      </c>
      <c r="J137" s="107" t="str">
        <f>IF(様式02・03!J137="","",様式02・03!J137)</f>
        <v>個</v>
      </c>
      <c r="K137" s="116" t="str">
        <f>IF(様式02・03!K137="","",様式02・03!K137)</f>
        <v>×</v>
      </c>
      <c r="L137" s="117">
        <f>IF(様式02・03!L137="","",様式02・03!L137)</f>
        <v>1.1000000000000001</v>
      </c>
      <c r="M137" s="324"/>
      <c r="N137" s="324"/>
      <c r="O137" s="324"/>
      <c r="P137" s="358"/>
    </row>
    <row r="138" spans="1:16">
      <c r="A138" s="95"/>
      <c r="B138" s="32"/>
      <c r="C138" s="32"/>
      <c r="D138" s="129"/>
      <c r="E138" s="132"/>
      <c r="F138" s="341" t="str">
        <f>IF(様式02・03!F138="","",様式02・03!F138)</f>
        <v/>
      </c>
      <c r="G138" s="321"/>
      <c r="H138" s="321"/>
      <c r="I138" s="321"/>
      <c r="J138" s="321"/>
      <c r="K138" s="321"/>
      <c r="L138" s="322"/>
      <c r="M138" s="323"/>
      <c r="N138" s="135"/>
      <c r="O138" s="323">
        <f>様式02・03!M138</f>
        <v>0</v>
      </c>
      <c r="P138" s="358" t="str">
        <f t="shared" si="56"/>
        <v>合計一致</v>
      </c>
    </row>
    <row r="139" spans="1:16">
      <c r="A139" s="95"/>
      <c r="B139" s="32"/>
      <c r="C139" s="32"/>
      <c r="D139" s="129"/>
      <c r="E139" s="132"/>
      <c r="F139" s="106" t="str">
        <f>IF(様式02・03!F139="","",様式02・03!F139)</f>
        <v/>
      </c>
      <c r="G139" s="107" t="str">
        <f>IF(様式02・03!G139="","",様式02・03!G139)</f>
        <v>円</v>
      </c>
      <c r="H139" s="116" t="str">
        <f>IF(様式02・03!H139="","",様式02・03!H139)</f>
        <v>×</v>
      </c>
      <c r="I139" s="134" t="str">
        <f>IF(様式02・03!I139="","",様式02・03!I139)</f>
        <v/>
      </c>
      <c r="J139" s="107" t="str">
        <f>IF(様式02・03!J139="","",様式02・03!J139)</f>
        <v>個</v>
      </c>
      <c r="K139" s="116" t="str">
        <f>IF(様式02・03!K139="","",様式02・03!K139)</f>
        <v>×</v>
      </c>
      <c r="L139" s="117">
        <f>IF(様式02・03!L139="","",様式02・03!L139)</f>
        <v>1.1000000000000001</v>
      </c>
      <c r="M139" s="324"/>
      <c r="N139" s="136"/>
      <c r="O139" s="324"/>
      <c r="P139" s="358"/>
    </row>
    <row r="140" spans="1:16">
      <c r="A140" s="95"/>
      <c r="B140" s="32"/>
      <c r="C140" s="32"/>
      <c r="D140" s="129"/>
      <c r="E140" s="132"/>
      <c r="F140" s="341" t="str">
        <f>IF(様式02・03!F140="","",様式02・03!F140)</f>
        <v/>
      </c>
      <c r="G140" s="321"/>
      <c r="H140" s="321"/>
      <c r="I140" s="321"/>
      <c r="J140" s="321"/>
      <c r="K140" s="321"/>
      <c r="L140" s="322"/>
      <c r="M140" s="323"/>
      <c r="N140" s="135"/>
      <c r="O140" s="323">
        <f>様式02・03!M140</f>
        <v>0</v>
      </c>
      <c r="P140" s="159" t="str">
        <f t="shared" si="57"/>
        <v>合計一致</v>
      </c>
    </row>
    <row r="141" spans="1:16">
      <c r="A141" s="95"/>
      <c r="B141" s="32"/>
      <c r="C141" s="32"/>
      <c r="D141" s="129"/>
      <c r="E141" s="132"/>
      <c r="F141" s="106" t="str">
        <f>IF(様式02・03!F141="","",様式02・03!F141)</f>
        <v/>
      </c>
      <c r="G141" s="107" t="str">
        <f>IF(様式02・03!G141="","",様式02・03!G141)</f>
        <v>円</v>
      </c>
      <c r="H141" s="116" t="str">
        <f>IF(様式02・03!H141="","",様式02・03!H141)</f>
        <v>×</v>
      </c>
      <c r="I141" s="134" t="str">
        <f>IF(様式02・03!I141="","",様式02・03!I141)</f>
        <v/>
      </c>
      <c r="J141" s="107" t="str">
        <f>IF(様式02・03!J141="","",様式02・03!J141)</f>
        <v>個</v>
      </c>
      <c r="K141" s="116" t="str">
        <f>IF(様式02・03!K141="","",様式02・03!K141)</f>
        <v>×</v>
      </c>
      <c r="L141" s="117">
        <f>IF(様式02・03!L141="","",様式02・03!L141)</f>
        <v>1.1000000000000001</v>
      </c>
      <c r="M141" s="324"/>
      <c r="N141" s="136"/>
      <c r="O141" s="324"/>
      <c r="P141" s="159"/>
    </row>
    <row r="142" spans="1:16" ht="30" customHeight="1">
      <c r="A142" s="94"/>
      <c r="B142" s="105"/>
      <c r="C142" s="105"/>
      <c r="D142" s="131"/>
      <c r="E142" s="133"/>
      <c r="F142" s="312" t="s">
        <v>261</v>
      </c>
      <c r="G142" s="312"/>
      <c r="H142" s="312"/>
      <c r="I142" s="312"/>
      <c r="J142" s="312"/>
      <c r="K142" s="312"/>
      <c r="L142" s="313"/>
      <c r="M142" s="23">
        <f t="shared" ref="M142" si="70">SUM(M136:M141)</f>
        <v>0</v>
      </c>
      <c r="N142" s="23">
        <f t="shared" ref="N142" si="71">SUM(N136:N141)</f>
        <v>0</v>
      </c>
      <c r="O142" s="23">
        <f t="shared" ref="O142" si="72">SUM(O136:O141)</f>
        <v>0</v>
      </c>
    </row>
    <row r="143" spans="1:16" ht="30" customHeight="1">
      <c r="A143" s="22" t="s">
        <v>57</v>
      </c>
      <c r="B143" s="25">
        <v>17</v>
      </c>
      <c r="C143" s="26" t="s">
        <v>58</v>
      </c>
      <c r="D143" s="349" t="s">
        <v>18</v>
      </c>
      <c r="E143" s="350"/>
      <c r="F143" s="314"/>
      <c r="G143" s="315"/>
      <c r="H143" s="315"/>
      <c r="I143" s="315"/>
      <c r="J143" s="315"/>
      <c r="K143" s="315"/>
      <c r="L143" s="316"/>
      <c r="M143" s="23">
        <f>M25-SUM(M142,M135,M128,M121,M114,M107,M100,M93,M86,M79,M72,M65,M58,M51,M44,M37)</f>
        <v>0</v>
      </c>
      <c r="N143" s="23">
        <f t="shared" ref="N143:O143" si="73">N25-SUM(N142,N135,N128,N121,N114,N107,N100,N93,N86,N79,N72,N65,N58,N51,N44,N37)</f>
        <v>575000</v>
      </c>
      <c r="O143" s="23">
        <f t="shared" si="73"/>
        <v>25000</v>
      </c>
      <c r="P143" s="159" t="str">
        <f>IF(SUM(M143:N143)=O143,"合計一致","不一致")</f>
        <v>不一致</v>
      </c>
    </row>
    <row r="144" spans="1:16" ht="30" customHeight="1">
      <c r="A144" s="317" t="s">
        <v>262</v>
      </c>
      <c r="B144" s="318"/>
      <c r="C144" s="318"/>
      <c r="D144" s="318"/>
      <c r="E144" s="318"/>
      <c r="F144" s="318"/>
      <c r="G144" s="318"/>
      <c r="H144" s="318"/>
      <c r="I144" s="318"/>
      <c r="J144" s="318"/>
      <c r="K144" s="318"/>
      <c r="L144" s="319"/>
      <c r="M144" s="23">
        <f>SUM(M142,M135,M128,M121,M114,M107,M100,M93,M86,M79,M72,M65,M58,M51,M44,M37,M143)</f>
        <v>0</v>
      </c>
      <c r="N144" s="23">
        <f t="shared" ref="N144:O144" si="74">SUM(N142,N135,N128,N121,N114,N107,N100,N93,N86,N79,N72,N65,N58,N51,N44,N37,N143)</f>
        <v>575000</v>
      </c>
      <c r="O144" s="23">
        <f t="shared" si="74"/>
        <v>575000</v>
      </c>
      <c r="P144" s="159" t="str">
        <f>IF(SUM(M144:N144)=O144,"合計一致","不一致")</f>
        <v>合計一致</v>
      </c>
    </row>
    <row r="145" spans="4:15">
      <c r="D145" s="20"/>
      <c r="E145" s="20"/>
      <c r="F145" s="20"/>
      <c r="G145" s="20"/>
      <c r="H145" s="20"/>
      <c r="I145" s="20"/>
      <c r="J145" s="20"/>
      <c r="K145" s="20"/>
      <c r="L145" s="20"/>
      <c r="M145" s="20"/>
      <c r="N145" s="20"/>
      <c r="O145" s="20"/>
    </row>
  </sheetData>
  <mergeCells count="364">
    <mergeCell ref="M1:O1"/>
    <mergeCell ref="M2:O2"/>
    <mergeCell ref="A3:E3"/>
    <mergeCell ref="A4:E4"/>
    <mergeCell ref="F4:L4"/>
    <mergeCell ref="A5:A6"/>
    <mergeCell ref="B5:B6"/>
    <mergeCell ref="C5:C6"/>
    <mergeCell ref="D5:E6"/>
    <mergeCell ref="F5:L5"/>
    <mergeCell ref="A9:A10"/>
    <mergeCell ref="B9:B10"/>
    <mergeCell ref="C9:C10"/>
    <mergeCell ref="D9:E10"/>
    <mergeCell ref="F9:L9"/>
    <mergeCell ref="M9:M10"/>
    <mergeCell ref="O9:O10"/>
    <mergeCell ref="P9:P10"/>
    <mergeCell ref="M5:M6"/>
    <mergeCell ref="A7:A8"/>
    <mergeCell ref="B7:B8"/>
    <mergeCell ref="C7:C8"/>
    <mergeCell ref="D7:E8"/>
    <mergeCell ref="F7:L7"/>
    <mergeCell ref="M7:M8"/>
    <mergeCell ref="A13:A14"/>
    <mergeCell ref="B13:B14"/>
    <mergeCell ref="C13:C14"/>
    <mergeCell ref="D13:E14"/>
    <mergeCell ref="F13:L13"/>
    <mergeCell ref="M13:M14"/>
    <mergeCell ref="O13:O14"/>
    <mergeCell ref="P13:P14"/>
    <mergeCell ref="A11:A12"/>
    <mergeCell ref="B11:B12"/>
    <mergeCell ref="C11:C12"/>
    <mergeCell ref="D11:E12"/>
    <mergeCell ref="F11:L11"/>
    <mergeCell ref="M11:M12"/>
    <mergeCell ref="A17:A18"/>
    <mergeCell ref="B17:B18"/>
    <mergeCell ref="C17:C18"/>
    <mergeCell ref="D17:E18"/>
    <mergeCell ref="F17:L17"/>
    <mergeCell ref="M17:M18"/>
    <mergeCell ref="O17:O18"/>
    <mergeCell ref="P17:P18"/>
    <mergeCell ref="A15:A16"/>
    <mergeCell ref="B15:B16"/>
    <mergeCell ref="C15:C16"/>
    <mergeCell ref="D15:E16"/>
    <mergeCell ref="F15:L15"/>
    <mergeCell ref="M15:M16"/>
    <mergeCell ref="A21:A22"/>
    <mergeCell ref="B21:B22"/>
    <mergeCell ref="C21:C22"/>
    <mergeCell ref="D21:E22"/>
    <mergeCell ref="F21:L21"/>
    <mergeCell ref="M21:M22"/>
    <mergeCell ref="O21:O22"/>
    <mergeCell ref="P21:P22"/>
    <mergeCell ref="A19:A20"/>
    <mergeCell ref="B19:B20"/>
    <mergeCell ref="C19:C20"/>
    <mergeCell ref="D19:E20"/>
    <mergeCell ref="F19:L19"/>
    <mergeCell ref="M19:M20"/>
    <mergeCell ref="A30:D30"/>
    <mergeCell ref="F30:L30"/>
    <mergeCell ref="E31:E32"/>
    <mergeCell ref="F31:L31"/>
    <mergeCell ref="M31:M32"/>
    <mergeCell ref="O23:O24"/>
    <mergeCell ref="P23:P24"/>
    <mergeCell ref="A25:L25"/>
    <mergeCell ref="M27:O27"/>
    <mergeCell ref="M28:O28"/>
    <mergeCell ref="A29:E29"/>
    <mergeCell ref="A23:A24"/>
    <mergeCell ref="B23:B24"/>
    <mergeCell ref="C23:C24"/>
    <mergeCell ref="D23:E24"/>
    <mergeCell ref="F23:L23"/>
    <mergeCell ref="M23:M24"/>
    <mergeCell ref="E35:E36"/>
    <mergeCell ref="F35:L35"/>
    <mergeCell ref="M35:M36"/>
    <mergeCell ref="E37:L37"/>
    <mergeCell ref="P31:P32"/>
    <mergeCell ref="E33:E34"/>
    <mergeCell ref="F33:L33"/>
    <mergeCell ref="M33:M34"/>
    <mergeCell ref="O33:O34"/>
    <mergeCell ref="P33:P34"/>
    <mergeCell ref="E42:E43"/>
    <mergeCell ref="F42:L42"/>
    <mergeCell ref="M42:M43"/>
    <mergeCell ref="E44:L44"/>
    <mergeCell ref="E38:E39"/>
    <mergeCell ref="F38:L38"/>
    <mergeCell ref="M38:M39"/>
    <mergeCell ref="E40:E41"/>
    <mergeCell ref="F40:L40"/>
    <mergeCell ref="M40:M41"/>
    <mergeCell ref="E49:E50"/>
    <mergeCell ref="F49:L49"/>
    <mergeCell ref="M49:M50"/>
    <mergeCell ref="E51:L51"/>
    <mergeCell ref="E45:E46"/>
    <mergeCell ref="F45:L45"/>
    <mergeCell ref="M45:M46"/>
    <mergeCell ref="E47:E48"/>
    <mergeCell ref="F47:L47"/>
    <mergeCell ref="M47:M48"/>
    <mergeCell ref="E56:E57"/>
    <mergeCell ref="F56:L56"/>
    <mergeCell ref="M56:M57"/>
    <mergeCell ref="E58:L58"/>
    <mergeCell ref="E52:E53"/>
    <mergeCell ref="F52:L52"/>
    <mergeCell ref="M52:M53"/>
    <mergeCell ref="E54:E55"/>
    <mergeCell ref="F54:L54"/>
    <mergeCell ref="M54:M55"/>
    <mergeCell ref="E63:E64"/>
    <mergeCell ref="F63:L63"/>
    <mergeCell ref="M63:M64"/>
    <mergeCell ref="E65:L65"/>
    <mergeCell ref="E59:E60"/>
    <mergeCell ref="F59:L59"/>
    <mergeCell ref="M59:M60"/>
    <mergeCell ref="E61:E62"/>
    <mergeCell ref="F61:L61"/>
    <mergeCell ref="M61:M62"/>
    <mergeCell ref="E70:E71"/>
    <mergeCell ref="F70:L70"/>
    <mergeCell ref="M70:M71"/>
    <mergeCell ref="E72:L72"/>
    <mergeCell ref="E66:E67"/>
    <mergeCell ref="F66:L66"/>
    <mergeCell ref="M66:M67"/>
    <mergeCell ref="E68:E69"/>
    <mergeCell ref="F68:L68"/>
    <mergeCell ref="M68:M69"/>
    <mergeCell ref="E77:E78"/>
    <mergeCell ref="F77:L77"/>
    <mergeCell ref="M77:M78"/>
    <mergeCell ref="E79:L79"/>
    <mergeCell ref="E73:E74"/>
    <mergeCell ref="F73:L73"/>
    <mergeCell ref="M73:M74"/>
    <mergeCell ref="E75:E76"/>
    <mergeCell ref="F75:L75"/>
    <mergeCell ref="M75:M76"/>
    <mergeCell ref="E84:E85"/>
    <mergeCell ref="F84:L84"/>
    <mergeCell ref="M84:M85"/>
    <mergeCell ref="E86:L86"/>
    <mergeCell ref="E80:E81"/>
    <mergeCell ref="F80:L80"/>
    <mergeCell ref="M80:M81"/>
    <mergeCell ref="E82:E83"/>
    <mergeCell ref="F82:L82"/>
    <mergeCell ref="M82:M83"/>
    <mergeCell ref="E91:E92"/>
    <mergeCell ref="F91:L91"/>
    <mergeCell ref="M91:M92"/>
    <mergeCell ref="E93:L93"/>
    <mergeCell ref="E87:E88"/>
    <mergeCell ref="F87:L87"/>
    <mergeCell ref="M87:M88"/>
    <mergeCell ref="E89:E90"/>
    <mergeCell ref="F89:L89"/>
    <mergeCell ref="M89:M90"/>
    <mergeCell ref="E98:E99"/>
    <mergeCell ref="F98:L98"/>
    <mergeCell ref="M98:M99"/>
    <mergeCell ref="E100:L100"/>
    <mergeCell ref="E94:E95"/>
    <mergeCell ref="F94:L94"/>
    <mergeCell ref="M94:M95"/>
    <mergeCell ref="E96:E97"/>
    <mergeCell ref="F96:L96"/>
    <mergeCell ref="M96:M97"/>
    <mergeCell ref="F105:L105"/>
    <mergeCell ref="M105:M106"/>
    <mergeCell ref="F107:L107"/>
    <mergeCell ref="D108:E108"/>
    <mergeCell ref="F108:L108"/>
    <mergeCell ref="M108:M109"/>
    <mergeCell ref="D101:E101"/>
    <mergeCell ref="F101:L101"/>
    <mergeCell ref="M101:M102"/>
    <mergeCell ref="F103:L103"/>
    <mergeCell ref="M103:M104"/>
    <mergeCell ref="F117:L117"/>
    <mergeCell ref="M117:M118"/>
    <mergeCell ref="F119:L119"/>
    <mergeCell ref="M119:M120"/>
    <mergeCell ref="F114:L114"/>
    <mergeCell ref="D115:E115"/>
    <mergeCell ref="F115:L115"/>
    <mergeCell ref="M115:M116"/>
    <mergeCell ref="F110:L110"/>
    <mergeCell ref="M110:M111"/>
    <mergeCell ref="F112:L112"/>
    <mergeCell ref="M112:M113"/>
    <mergeCell ref="M129:M130"/>
    <mergeCell ref="F124:L124"/>
    <mergeCell ref="M124:M125"/>
    <mergeCell ref="F126:L126"/>
    <mergeCell ref="M126:M127"/>
    <mergeCell ref="F121:L121"/>
    <mergeCell ref="D122:E122"/>
    <mergeCell ref="F122:L122"/>
    <mergeCell ref="M122:M123"/>
    <mergeCell ref="F142:L142"/>
    <mergeCell ref="D143:E143"/>
    <mergeCell ref="F143:L143"/>
    <mergeCell ref="A144:L144"/>
    <mergeCell ref="A1:E2"/>
    <mergeCell ref="N9:N10"/>
    <mergeCell ref="N11:N12"/>
    <mergeCell ref="N13:N14"/>
    <mergeCell ref="N15:N16"/>
    <mergeCell ref="F138:L138"/>
    <mergeCell ref="M138:M139"/>
    <mergeCell ref="F140:L140"/>
    <mergeCell ref="M140:M141"/>
    <mergeCell ref="F135:L135"/>
    <mergeCell ref="D136:E136"/>
    <mergeCell ref="F136:L136"/>
    <mergeCell ref="M136:M137"/>
    <mergeCell ref="F131:L131"/>
    <mergeCell ref="M131:M132"/>
    <mergeCell ref="F133:L133"/>
    <mergeCell ref="M133:M134"/>
    <mergeCell ref="F128:L128"/>
    <mergeCell ref="D129:E129"/>
    <mergeCell ref="F129:L129"/>
    <mergeCell ref="P49:P50"/>
    <mergeCell ref="P59:P60"/>
    <mergeCell ref="P45:P46"/>
    <mergeCell ref="P47:P48"/>
    <mergeCell ref="P5:P6"/>
    <mergeCell ref="P35:P36"/>
    <mergeCell ref="N31:N32"/>
    <mergeCell ref="O31:O32"/>
    <mergeCell ref="N17:N18"/>
    <mergeCell ref="N19:N20"/>
    <mergeCell ref="N21:N22"/>
    <mergeCell ref="N23:N24"/>
    <mergeCell ref="N5:N6"/>
    <mergeCell ref="O5:O6"/>
    <mergeCell ref="N7:N8"/>
    <mergeCell ref="O7:O8"/>
    <mergeCell ref="O19:O20"/>
    <mergeCell ref="P19:P20"/>
    <mergeCell ref="O15:O16"/>
    <mergeCell ref="P15:P16"/>
    <mergeCell ref="O11:O12"/>
    <mergeCell ref="P11:P12"/>
    <mergeCell ref="P7:P8"/>
    <mergeCell ref="P84:P85"/>
    <mergeCell ref="P94:P95"/>
    <mergeCell ref="P73:P74"/>
    <mergeCell ref="P75:P76"/>
    <mergeCell ref="P77:P78"/>
    <mergeCell ref="P80:P81"/>
    <mergeCell ref="P82:P83"/>
    <mergeCell ref="P61:P62"/>
    <mergeCell ref="P63:P64"/>
    <mergeCell ref="P66:P67"/>
    <mergeCell ref="P68:P69"/>
    <mergeCell ref="P70:P71"/>
    <mergeCell ref="P108:P109"/>
    <mergeCell ref="P110:P111"/>
    <mergeCell ref="P112:P113"/>
    <mergeCell ref="P101:P102"/>
    <mergeCell ref="P103:P104"/>
    <mergeCell ref="P105:P106"/>
    <mergeCell ref="P96:P97"/>
    <mergeCell ref="P98:P99"/>
    <mergeCell ref="P87:P88"/>
    <mergeCell ref="P89:P90"/>
    <mergeCell ref="P91:P92"/>
    <mergeCell ref="P133:P134"/>
    <mergeCell ref="P136:P137"/>
    <mergeCell ref="P138:P139"/>
    <mergeCell ref="P129:P130"/>
    <mergeCell ref="P131:P132"/>
    <mergeCell ref="P122:P123"/>
    <mergeCell ref="P124:P125"/>
    <mergeCell ref="P126:P127"/>
    <mergeCell ref="P115:P116"/>
    <mergeCell ref="P117:P118"/>
    <mergeCell ref="P119:P120"/>
    <mergeCell ref="O61:O62"/>
    <mergeCell ref="O63:O64"/>
    <mergeCell ref="N66:N67"/>
    <mergeCell ref="O66:O67"/>
    <mergeCell ref="O68:O69"/>
    <mergeCell ref="O70:O71"/>
    <mergeCell ref="N59:N60"/>
    <mergeCell ref="O59:O60"/>
    <mergeCell ref="O35:O36"/>
    <mergeCell ref="O40:O41"/>
    <mergeCell ref="O42:O43"/>
    <mergeCell ref="O47:O48"/>
    <mergeCell ref="O49:O50"/>
    <mergeCell ref="O54:O55"/>
    <mergeCell ref="O56:O57"/>
    <mergeCell ref="N38:N39"/>
    <mergeCell ref="O38:O39"/>
    <mergeCell ref="N45:N46"/>
    <mergeCell ref="O45:O46"/>
    <mergeCell ref="N52:N53"/>
    <mergeCell ref="O52:O53"/>
    <mergeCell ref="O82:O83"/>
    <mergeCell ref="O84:O85"/>
    <mergeCell ref="N87:N88"/>
    <mergeCell ref="O87:O88"/>
    <mergeCell ref="O89:O90"/>
    <mergeCell ref="O91:O92"/>
    <mergeCell ref="N73:N74"/>
    <mergeCell ref="O73:O74"/>
    <mergeCell ref="O75:O76"/>
    <mergeCell ref="O77:O78"/>
    <mergeCell ref="N80:N81"/>
    <mergeCell ref="O80:O81"/>
    <mergeCell ref="N108:N109"/>
    <mergeCell ref="O108:O109"/>
    <mergeCell ref="O110:O111"/>
    <mergeCell ref="O112:O113"/>
    <mergeCell ref="N94:N95"/>
    <mergeCell ref="O94:O95"/>
    <mergeCell ref="O96:O97"/>
    <mergeCell ref="O98:O99"/>
    <mergeCell ref="N101:N102"/>
    <mergeCell ref="O101:O102"/>
    <mergeCell ref="N136:N137"/>
    <mergeCell ref="O136:O137"/>
    <mergeCell ref="O138:O139"/>
    <mergeCell ref="O140:O141"/>
    <mergeCell ref="P38:P39"/>
    <mergeCell ref="P40:P41"/>
    <mergeCell ref="P42:P43"/>
    <mergeCell ref="P52:P53"/>
    <mergeCell ref="P54:P55"/>
    <mergeCell ref="P56:P57"/>
    <mergeCell ref="O124:O125"/>
    <mergeCell ref="O126:O127"/>
    <mergeCell ref="N129:N130"/>
    <mergeCell ref="O129:O130"/>
    <mergeCell ref="O131:O132"/>
    <mergeCell ref="O133:O134"/>
    <mergeCell ref="N115:N116"/>
    <mergeCell ref="O115:O116"/>
    <mergeCell ref="O117:O118"/>
    <mergeCell ref="O119:O120"/>
    <mergeCell ref="N122:N123"/>
    <mergeCell ref="O122:O123"/>
    <mergeCell ref="O103:O104"/>
    <mergeCell ref="O105:O106"/>
  </mergeCells>
  <phoneticPr fontId="3"/>
  <conditionalFormatting sqref="D5">
    <cfRule type="cellIs" dxfId="15" priority="10" stopIfTrue="1" operator="equal">
      <formula>#N/A</formula>
    </cfRule>
  </conditionalFormatting>
  <conditionalFormatting sqref="D7 D9 D11 D13 D15 D17 D19 D21 D23">
    <cfRule type="cellIs" dxfId="14" priority="9" stopIfTrue="1" operator="equal">
      <formula>#N/A</formula>
    </cfRule>
  </conditionalFormatting>
  <conditionalFormatting sqref="P5:P24">
    <cfRule type="cellIs" dxfId="13" priority="8" operator="equal">
      <formula>"不一致"</formula>
    </cfRule>
  </conditionalFormatting>
  <conditionalFormatting sqref="P33:P36">
    <cfRule type="cellIs" dxfId="12" priority="7" operator="equal">
      <formula>"不一致"</formula>
    </cfRule>
  </conditionalFormatting>
  <conditionalFormatting sqref="P31:P32">
    <cfRule type="cellIs" dxfId="11" priority="6" operator="equal">
      <formula>"不一致"</formula>
    </cfRule>
  </conditionalFormatting>
  <conditionalFormatting sqref="P40:P43">
    <cfRule type="cellIs" dxfId="10" priority="5" operator="equal">
      <formula>"不一致"</formula>
    </cfRule>
  </conditionalFormatting>
  <conditionalFormatting sqref="P38:P39">
    <cfRule type="cellIs" dxfId="9" priority="4" operator="equal">
      <formula>"不一致"</formula>
    </cfRule>
  </conditionalFormatting>
  <conditionalFormatting sqref="P47:P50 P54:P57 P61:P64 P68:P71 P75:P78 P82:P85 P89:P92 P96:P99 P103:P106 P110:P113 P117:P120 P124:P127 P131:P134 P138:P141">
    <cfRule type="cellIs" dxfId="8" priority="3" operator="equal">
      <formula>"不一致"</formula>
    </cfRule>
  </conditionalFormatting>
  <conditionalFormatting sqref="P45:P46 P52:P53 P59:P60 P66:P67 P73:P74 P80:P81 P87:P88 P94:P95 P101:P102 P108:P109 P115:P116 P122:P123 P129:P130 P136:P137">
    <cfRule type="cellIs" dxfId="7" priority="2" operator="equal">
      <formula>"不一致"</formula>
    </cfRule>
  </conditionalFormatting>
  <conditionalFormatting sqref="P143:P144">
    <cfRule type="cellIs" dxfId="6" priority="1" operator="equal">
      <formula>"不一致"</formula>
    </cfRule>
  </conditionalFormatting>
  <printOptions horizontalCentered="1"/>
  <pageMargins left="0.25" right="0.25" top="0.75" bottom="0.75" header="0.3" footer="0.3"/>
  <pageSetup paperSize="9" scale="89" fitToHeight="0"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5BEFCD-9BE2-447D-A0D5-0ED535861710}">
  <sheetPr>
    <tabColor theme="8" tint="0.79998168889431442"/>
  </sheetPr>
  <dimension ref="A1:L27"/>
  <sheetViews>
    <sheetView topLeftCell="A5" workbookViewId="0">
      <selection activeCell="G22" sqref="G22"/>
    </sheetView>
  </sheetViews>
  <sheetFormatPr defaultColWidth="9.125" defaultRowHeight="13.5"/>
  <cols>
    <col min="1" max="1" width="4.125" style="265" customWidth="1"/>
    <col min="2" max="3" width="13.75" style="265" customWidth="1"/>
    <col min="4" max="4" width="13.75" style="267" customWidth="1"/>
    <col min="5" max="5" width="3.75" style="265" customWidth="1"/>
    <col min="6" max="7" width="13.75" style="265" customWidth="1"/>
    <col min="8" max="8" width="13.75" style="267" customWidth="1"/>
    <col min="9" max="9" width="3.75" style="265" customWidth="1"/>
    <col min="10" max="11" width="13.75" style="265" customWidth="1"/>
    <col min="12" max="12" width="13.75" style="267" customWidth="1"/>
    <col min="13" max="16384" width="9.125" style="265"/>
  </cols>
  <sheetData>
    <row r="1" spans="1:12" ht="17.25">
      <c r="A1" s="278" t="s">
        <v>396</v>
      </c>
      <c r="D1" s="265"/>
      <c r="H1" s="265"/>
      <c r="L1" s="266" t="str">
        <f>check!$C$6</f>
        <v>00K-00S-01-20</v>
      </c>
    </row>
    <row r="2" spans="1:12">
      <c r="D2" s="265"/>
      <c r="H2" s="265"/>
      <c r="L2" s="266" t="s">
        <v>240</v>
      </c>
    </row>
    <row r="3" spans="1:12">
      <c r="D3" s="265"/>
      <c r="F3" s="266"/>
      <c r="G3" s="266"/>
      <c r="H3" s="265"/>
      <c r="L3" s="266" t="s">
        <v>56</v>
      </c>
    </row>
    <row r="4" spans="1:12" ht="19.350000000000001" customHeight="1">
      <c r="A4" s="360" t="s">
        <v>238</v>
      </c>
      <c r="B4" s="363" t="s">
        <v>29</v>
      </c>
      <c r="C4" s="313"/>
      <c r="D4" s="269" t="s">
        <v>237</v>
      </c>
      <c r="F4" s="363" t="s">
        <v>29</v>
      </c>
      <c r="G4" s="313"/>
      <c r="H4" s="269" t="s">
        <v>237</v>
      </c>
      <c r="J4" s="363" t="s">
        <v>29</v>
      </c>
      <c r="K4" s="313"/>
      <c r="L4" s="269" t="s">
        <v>237</v>
      </c>
    </row>
    <row r="5" spans="1:12" ht="19.350000000000001" customHeight="1">
      <c r="A5" s="360"/>
      <c r="B5" s="364" t="s">
        <v>141</v>
      </c>
      <c r="C5" s="365"/>
      <c r="D5" s="270">
        <v>575000</v>
      </c>
      <c r="F5" s="364" t="s">
        <v>144</v>
      </c>
      <c r="G5" s="365"/>
      <c r="H5" s="270"/>
      <c r="J5" s="364"/>
      <c r="K5" s="365"/>
      <c r="L5" s="270"/>
    </row>
    <row r="6" spans="1:12" ht="19.350000000000001" customHeight="1"/>
    <row r="7" spans="1:12" ht="19.350000000000001" customHeight="1">
      <c r="A7" s="360" t="s">
        <v>397</v>
      </c>
      <c r="B7" s="268" t="s">
        <v>29</v>
      </c>
      <c r="C7" s="268" t="s">
        <v>232</v>
      </c>
      <c r="D7" s="269" t="s">
        <v>237</v>
      </c>
      <c r="F7" s="268" t="s">
        <v>29</v>
      </c>
      <c r="G7" s="268" t="s">
        <v>232</v>
      </c>
      <c r="H7" s="269" t="s">
        <v>237</v>
      </c>
      <c r="J7" s="268" t="s">
        <v>29</v>
      </c>
      <c r="K7" s="268" t="s">
        <v>232</v>
      </c>
      <c r="L7" s="269" t="s">
        <v>237</v>
      </c>
    </row>
    <row r="8" spans="1:12" ht="19.350000000000001" customHeight="1">
      <c r="A8" s="360"/>
      <c r="B8" s="271" t="s">
        <v>398</v>
      </c>
      <c r="C8" s="271" t="s">
        <v>268</v>
      </c>
      <c r="D8" s="272">
        <v>550000</v>
      </c>
      <c r="F8" s="271"/>
      <c r="G8" s="271"/>
      <c r="H8" s="272"/>
      <c r="J8" s="271"/>
      <c r="K8" s="271"/>
      <c r="L8" s="272"/>
    </row>
    <row r="9" spans="1:12" ht="19.350000000000001" customHeight="1">
      <c r="A9" s="360"/>
      <c r="B9" s="273"/>
      <c r="C9" s="273"/>
      <c r="D9" s="274"/>
      <c r="F9" s="273"/>
      <c r="G9" s="273"/>
      <c r="H9" s="274"/>
      <c r="J9" s="273"/>
      <c r="K9" s="273"/>
      <c r="L9" s="274"/>
    </row>
    <row r="10" spans="1:12" ht="19.350000000000001" customHeight="1">
      <c r="A10" s="360"/>
      <c r="B10" s="273"/>
      <c r="C10" s="273"/>
      <c r="D10" s="274"/>
      <c r="F10" s="273"/>
      <c r="G10" s="273"/>
      <c r="H10" s="274"/>
      <c r="J10" s="273"/>
      <c r="K10" s="273"/>
      <c r="L10" s="274"/>
    </row>
    <row r="11" spans="1:12" ht="19.350000000000001" customHeight="1">
      <c r="A11" s="360"/>
      <c r="B11" s="273"/>
      <c r="C11" s="273"/>
      <c r="D11" s="274"/>
      <c r="F11" s="273"/>
      <c r="G11" s="273"/>
      <c r="H11" s="274"/>
      <c r="J11" s="273"/>
      <c r="K11" s="273"/>
      <c r="L11" s="274"/>
    </row>
    <row r="12" spans="1:12" ht="19.350000000000001" customHeight="1">
      <c r="A12" s="360"/>
      <c r="B12" s="273"/>
      <c r="C12" s="273"/>
      <c r="D12" s="274"/>
      <c r="F12" s="273"/>
      <c r="G12" s="273"/>
      <c r="H12" s="274"/>
      <c r="J12" s="273"/>
      <c r="K12" s="273"/>
      <c r="L12" s="274"/>
    </row>
    <row r="13" spans="1:12" ht="19.350000000000001" customHeight="1">
      <c r="A13" s="360"/>
      <c r="B13" s="273"/>
      <c r="C13" s="273"/>
      <c r="D13" s="274"/>
      <c r="F13" s="273"/>
      <c r="G13" s="273"/>
      <c r="H13" s="274"/>
      <c r="J13" s="273"/>
      <c r="K13" s="273"/>
      <c r="L13" s="274"/>
    </row>
    <row r="14" spans="1:12" ht="19.350000000000001" customHeight="1">
      <c r="A14" s="360"/>
      <c r="B14" s="273"/>
      <c r="C14" s="273"/>
      <c r="D14" s="274"/>
      <c r="F14" s="273"/>
      <c r="G14" s="273"/>
      <c r="H14" s="274"/>
      <c r="J14" s="273"/>
      <c r="K14" s="273"/>
      <c r="L14" s="274"/>
    </row>
    <row r="15" spans="1:12" ht="19.350000000000001" customHeight="1">
      <c r="A15" s="360"/>
      <c r="B15" s="273"/>
      <c r="C15" s="273"/>
      <c r="D15" s="274"/>
      <c r="F15" s="273"/>
      <c r="G15" s="273"/>
      <c r="H15" s="274"/>
      <c r="J15" s="273"/>
      <c r="K15" s="273"/>
      <c r="L15" s="274"/>
    </row>
    <row r="16" spans="1:12" ht="19.350000000000001" customHeight="1">
      <c r="A16" s="360"/>
      <c r="B16" s="273"/>
      <c r="C16" s="273"/>
      <c r="D16" s="274"/>
      <c r="F16" s="273"/>
      <c r="G16" s="273"/>
      <c r="H16" s="274"/>
      <c r="J16" s="273"/>
      <c r="K16" s="273"/>
      <c r="L16" s="274"/>
    </row>
    <row r="17" spans="1:12" ht="19.350000000000001" customHeight="1">
      <c r="A17" s="360"/>
      <c r="B17" s="273"/>
      <c r="C17" s="273"/>
      <c r="D17" s="274"/>
      <c r="F17" s="273"/>
      <c r="G17" s="273"/>
      <c r="H17" s="274"/>
      <c r="J17" s="273"/>
      <c r="K17" s="273"/>
      <c r="L17" s="274"/>
    </row>
    <row r="18" spans="1:12" ht="19.350000000000001" customHeight="1">
      <c r="A18" s="360"/>
      <c r="B18" s="273"/>
      <c r="C18" s="273"/>
      <c r="D18" s="274"/>
      <c r="F18" s="273"/>
      <c r="G18" s="273"/>
      <c r="H18" s="274"/>
      <c r="J18" s="273"/>
      <c r="K18" s="273"/>
      <c r="L18" s="274"/>
    </row>
    <row r="19" spans="1:12" ht="19.350000000000001" customHeight="1">
      <c r="A19" s="360"/>
      <c r="B19" s="273"/>
      <c r="C19" s="273"/>
      <c r="D19" s="274"/>
      <c r="F19" s="273"/>
      <c r="G19" s="273"/>
      <c r="H19" s="274"/>
      <c r="J19" s="273"/>
      <c r="K19" s="273"/>
      <c r="L19" s="274"/>
    </row>
    <row r="20" spans="1:12" ht="19.350000000000001" customHeight="1">
      <c r="A20" s="360"/>
      <c r="B20" s="273"/>
      <c r="C20" s="273"/>
      <c r="D20" s="274"/>
      <c r="F20" s="273"/>
      <c r="G20" s="273"/>
      <c r="H20" s="274"/>
      <c r="J20" s="273"/>
      <c r="K20" s="273"/>
      <c r="L20" s="274"/>
    </row>
    <row r="21" spans="1:12" ht="19.350000000000001" customHeight="1">
      <c r="A21" s="360"/>
      <c r="B21" s="273"/>
      <c r="C21" s="273"/>
      <c r="D21" s="274"/>
      <c r="F21" s="273"/>
      <c r="G21" s="273"/>
      <c r="H21" s="274"/>
      <c r="J21" s="273"/>
      <c r="K21" s="273"/>
      <c r="L21" s="274"/>
    </row>
    <row r="22" spans="1:12" ht="19.350000000000001" customHeight="1">
      <c r="A22" s="360"/>
      <c r="B22" s="275"/>
      <c r="C22" s="275"/>
      <c r="D22" s="276"/>
      <c r="F22" s="275"/>
      <c r="G22" s="275"/>
      <c r="H22" s="276"/>
      <c r="J22" s="275"/>
      <c r="K22" s="275"/>
      <c r="L22" s="276"/>
    </row>
    <row r="23" spans="1:12" ht="19.350000000000001" customHeight="1">
      <c r="A23" s="361"/>
      <c r="B23" s="313" t="s">
        <v>399</v>
      </c>
      <c r="C23" s="362"/>
      <c r="D23" s="270">
        <f>SUM(D8:D22)</f>
        <v>550000</v>
      </c>
      <c r="F23" s="362" t="s">
        <v>399</v>
      </c>
      <c r="G23" s="362"/>
      <c r="H23" s="270">
        <f>SUM(H8:H22)</f>
        <v>0</v>
      </c>
      <c r="J23" s="362" t="s">
        <v>399</v>
      </c>
      <c r="K23" s="362"/>
      <c r="L23" s="270">
        <f>SUM(L8:L22)</f>
        <v>0</v>
      </c>
    </row>
    <row r="24" spans="1:12" ht="19.350000000000001" customHeight="1"/>
    <row r="25" spans="1:12" ht="19.350000000000001" customHeight="1">
      <c r="A25" s="362" t="s">
        <v>55</v>
      </c>
      <c r="B25" s="362"/>
      <c r="C25" s="362"/>
      <c r="D25" s="277">
        <f>D5-D23</f>
        <v>25000</v>
      </c>
      <c r="F25" s="362" t="s">
        <v>55</v>
      </c>
      <c r="G25" s="362"/>
      <c r="H25" s="277">
        <f>H5-H23</f>
        <v>0</v>
      </c>
      <c r="J25" s="362" t="s">
        <v>55</v>
      </c>
      <c r="K25" s="362"/>
      <c r="L25" s="277">
        <f>L5-L23</f>
        <v>0</v>
      </c>
    </row>
    <row r="26" spans="1:12">
      <c r="B26" s="293"/>
      <c r="C26" s="293"/>
      <c r="D26" s="294"/>
      <c r="E26" s="293"/>
      <c r="F26" s="293"/>
      <c r="G26" s="293"/>
      <c r="H26" s="294"/>
    </row>
    <row r="27" spans="1:12">
      <c r="B27" s="293"/>
      <c r="C27" s="293"/>
      <c r="D27" s="294"/>
      <c r="E27" s="293"/>
      <c r="F27" s="293"/>
      <c r="G27" s="293"/>
      <c r="H27" s="294"/>
    </row>
  </sheetData>
  <mergeCells count="14">
    <mergeCell ref="F23:G23"/>
    <mergeCell ref="J4:K4"/>
    <mergeCell ref="J5:K5"/>
    <mergeCell ref="J23:K23"/>
    <mergeCell ref="F25:G25"/>
    <mergeCell ref="J25:K25"/>
    <mergeCell ref="F4:G4"/>
    <mergeCell ref="F5:G5"/>
    <mergeCell ref="A4:A5"/>
    <mergeCell ref="A7:A23"/>
    <mergeCell ref="A25:C25"/>
    <mergeCell ref="B23:C23"/>
    <mergeCell ref="B4:C4"/>
    <mergeCell ref="B5:C5"/>
  </mergeCells>
  <phoneticPr fontId="3"/>
  <pageMargins left="0.7" right="0.47" top="0.75" bottom="0.75" header="0.3" footer="0.3"/>
  <pageSetup paperSize="9" orientation="landscape" horizontalDpi="1200" verticalDpi="12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402B19-7EF1-4549-B638-66091D097526}">
  <sheetPr>
    <tabColor theme="8" tint="0.79998168889431442"/>
  </sheetPr>
  <dimension ref="A1:H27"/>
  <sheetViews>
    <sheetView workbookViewId="0">
      <selection activeCell="G22" sqref="G22"/>
    </sheetView>
  </sheetViews>
  <sheetFormatPr defaultColWidth="9.125" defaultRowHeight="13.5"/>
  <cols>
    <col min="1" max="1" width="29.625" style="265" customWidth="1"/>
    <col min="2" max="3" width="13.75" style="265" customWidth="1"/>
    <col min="4" max="4" width="20.5" style="265" customWidth="1"/>
    <col min="5" max="5" width="38.75" style="265" customWidth="1"/>
    <col min="6" max="6" width="13.75" style="267" customWidth="1"/>
    <col min="7" max="16384" width="9.125" style="265"/>
  </cols>
  <sheetData>
    <row r="1" spans="1:6" ht="17.25">
      <c r="A1" s="278" t="s">
        <v>400</v>
      </c>
      <c r="F1" s="266" t="str">
        <f>check!$C$6</f>
        <v>00K-00S-01-20</v>
      </c>
    </row>
    <row r="2" spans="1:6">
      <c r="F2" s="266" t="s">
        <v>241</v>
      </c>
    </row>
    <row r="3" spans="1:6">
      <c r="F3" s="266"/>
    </row>
    <row r="4" spans="1:6" ht="19.350000000000001" customHeight="1">
      <c r="A4" s="268" t="s">
        <v>401</v>
      </c>
      <c r="B4" s="268" t="s">
        <v>29</v>
      </c>
      <c r="C4" s="268" t="s">
        <v>232</v>
      </c>
      <c r="D4" s="268" t="s">
        <v>402</v>
      </c>
      <c r="E4" s="268" t="s">
        <v>403</v>
      </c>
      <c r="F4" s="269" t="s">
        <v>301</v>
      </c>
    </row>
    <row r="5" spans="1:6" ht="19.350000000000001" customHeight="1">
      <c r="A5" s="271" t="s">
        <v>404</v>
      </c>
      <c r="B5" s="271" t="s">
        <v>40</v>
      </c>
      <c r="C5" s="271" t="s">
        <v>405</v>
      </c>
      <c r="D5" s="271" t="s">
        <v>409</v>
      </c>
      <c r="E5" s="271" t="s">
        <v>406</v>
      </c>
      <c r="F5" s="272"/>
    </row>
    <row r="6" spans="1:6" ht="19.350000000000001" customHeight="1">
      <c r="A6" s="273" t="s">
        <v>410</v>
      </c>
      <c r="B6" s="273" t="s">
        <v>41</v>
      </c>
      <c r="C6" s="273" t="s">
        <v>407</v>
      </c>
      <c r="D6" s="273" t="s">
        <v>408</v>
      </c>
      <c r="E6" s="273" t="s">
        <v>411</v>
      </c>
      <c r="F6" s="274"/>
    </row>
    <row r="7" spans="1:6" ht="19.350000000000001" customHeight="1">
      <c r="A7" s="273"/>
      <c r="B7" s="273"/>
      <c r="C7" s="273"/>
      <c r="D7" s="273"/>
      <c r="E7" s="273"/>
      <c r="F7" s="274"/>
    </row>
    <row r="8" spans="1:6" ht="19.350000000000001" customHeight="1">
      <c r="A8" s="273"/>
      <c r="B8" s="273"/>
      <c r="C8" s="273"/>
      <c r="D8" s="273"/>
      <c r="E8" s="273"/>
      <c r="F8" s="274"/>
    </row>
    <row r="9" spans="1:6" ht="19.350000000000001" customHeight="1">
      <c r="A9" s="273"/>
      <c r="B9" s="273"/>
      <c r="C9" s="273"/>
      <c r="D9" s="273"/>
      <c r="E9" s="273"/>
      <c r="F9" s="274"/>
    </row>
    <row r="10" spans="1:6" ht="19.350000000000001" customHeight="1">
      <c r="A10" s="273"/>
      <c r="B10" s="273"/>
      <c r="C10" s="273"/>
      <c r="D10" s="273"/>
      <c r="E10" s="273"/>
      <c r="F10" s="274"/>
    </row>
    <row r="11" spans="1:6" ht="19.350000000000001" customHeight="1">
      <c r="A11" s="273"/>
      <c r="B11" s="273"/>
      <c r="C11" s="273"/>
      <c r="D11" s="273"/>
      <c r="E11" s="273"/>
      <c r="F11" s="274"/>
    </row>
    <row r="12" spans="1:6" ht="19.350000000000001" customHeight="1">
      <c r="A12" s="273"/>
      <c r="B12" s="273"/>
      <c r="C12" s="273"/>
      <c r="D12" s="273"/>
      <c r="E12" s="273"/>
      <c r="F12" s="274"/>
    </row>
    <row r="13" spans="1:6" ht="19.350000000000001" customHeight="1">
      <c r="A13" s="273"/>
      <c r="B13" s="273"/>
      <c r="C13" s="273"/>
      <c r="D13" s="273"/>
      <c r="E13" s="273"/>
      <c r="F13" s="274"/>
    </row>
    <row r="14" spans="1:6" ht="19.350000000000001" customHeight="1">
      <c r="A14" s="273"/>
      <c r="B14" s="273"/>
      <c r="C14" s="273"/>
      <c r="D14" s="273"/>
      <c r="E14" s="273"/>
      <c r="F14" s="274"/>
    </row>
    <row r="15" spans="1:6" ht="19.350000000000001" customHeight="1">
      <c r="A15" s="273"/>
      <c r="B15" s="273"/>
      <c r="C15" s="273"/>
      <c r="D15" s="273"/>
      <c r="E15" s="273"/>
      <c r="F15" s="274"/>
    </row>
    <row r="16" spans="1:6" ht="19.350000000000001" customHeight="1">
      <c r="A16" s="273"/>
      <c r="B16" s="273"/>
      <c r="C16" s="273"/>
      <c r="D16" s="273"/>
      <c r="E16" s="273"/>
      <c r="F16" s="274"/>
    </row>
    <row r="17" spans="1:8" ht="19.350000000000001" customHeight="1">
      <c r="A17" s="273"/>
      <c r="B17" s="273"/>
      <c r="C17" s="273"/>
      <c r="D17" s="273"/>
      <c r="E17" s="273"/>
      <c r="F17" s="274"/>
    </row>
    <row r="18" spans="1:8" ht="19.350000000000001" customHeight="1">
      <c r="A18" s="273"/>
      <c r="B18" s="273"/>
      <c r="C18" s="273"/>
      <c r="D18" s="273"/>
      <c r="E18" s="273"/>
      <c r="F18" s="274"/>
    </row>
    <row r="19" spans="1:8" ht="19.350000000000001" customHeight="1">
      <c r="A19" s="273"/>
      <c r="B19" s="273"/>
      <c r="C19" s="273"/>
      <c r="D19" s="273"/>
      <c r="E19" s="273"/>
      <c r="F19" s="274"/>
    </row>
    <row r="20" spans="1:8" ht="19.350000000000001" customHeight="1">
      <c r="A20" s="273"/>
      <c r="B20" s="273"/>
      <c r="C20" s="273"/>
      <c r="D20" s="273"/>
      <c r="E20" s="273"/>
      <c r="F20" s="274"/>
    </row>
    <row r="21" spans="1:8" ht="19.350000000000001" customHeight="1">
      <c r="A21" s="273"/>
      <c r="B21" s="273"/>
      <c r="C21" s="273"/>
      <c r="D21" s="273"/>
      <c r="E21" s="273"/>
      <c r="F21" s="274"/>
    </row>
    <row r="22" spans="1:8" ht="19.350000000000001" customHeight="1">
      <c r="A22" s="273"/>
      <c r="B22" s="273"/>
      <c r="C22" s="273"/>
      <c r="D22" s="273"/>
      <c r="E22" s="273"/>
      <c r="F22" s="274"/>
    </row>
    <row r="23" spans="1:8" ht="19.350000000000001" customHeight="1">
      <c r="A23" s="273"/>
      <c r="B23" s="273"/>
      <c r="C23" s="273"/>
      <c r="D23" s="273"/>
      <c r="E23" s="273"/>
      <c r="F23" s="274"/>
    </row>
    <row r="24" spans="1:8" ht="19.350000000000001" customHeight="1">
      <c r="A24" s="275"/>
      <c r="B24" s="275"/>
      <c r="C24" s="275"/>
      <c r="D24" s="275"/>
      <c r="E24" s="275"/>
      <c r="F24" s="276"/>
    </row>
    <row r="26" spans="1:8">
      <c r="B26" s="293"/>
      <c r="C26" s="293"/>
      <c r="D26" s="293"/>
      <c r="E26" s="293"/>
      <c r="F26" s="294"/>
      <c r="G26" s="293"/>
      <c r="H26" s="293"/>
    </row>
    <row r="27" spans="1:8">
      <c r="B27" s="293"/>
      <c r="C27" s="293"/>
      <c r="D27" s="293"/>
      <c r="E27" s="293"/>
      <c r="F27" s="294"/>
      <c r="G27" s="293"/>
      <c r="H27" s="293"/>
    </row>
  </sheetData>
  <phoneticPr fontId="3"/>
  <pageMargins left="0.7" right="0.47" top="0.75" bottom="0.75" header="0.3" footer="0.3"/>
  <pageSetup paperSize="9" orientation="landscape" horizontalDpi="1200" verticalDpi="12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181A8E-8CD2-453E-87B8-AFB5C099125D}">
  <sheetPr>
    <tabColor theme="8" tint="0.79998168889431442"/>
  </sheetPr>
  <dimension ref="A1:I54"/>
  <sheetViews>
    <sheetView workbookViewId="0">
      <selection activeCell="G22" sqref="G22"/>
    </sheetView>
  </sheetViews>
  <sheetFormatPr defaultColWidth="9.125" defaultRowHeight="13.5"/>
  <cols>
    <col min="1" max="16384" width="9.125" style="1"/>
  </cols>
  <sheetData>
    <row r="1" spans="1:9" ht="17.25">
      <c r="A1" s="282" t="s">
        <v>416</v>
      </c>
      <c r="I1" s="266" t="str">
        <f>check!$C$6</f>
        <v>00K-00S-01-20</v>
      </c>
    </row>
    <row r="2" spans="1:9">
      <c r="I2" s="266" t="s">
        <v>421</v>
      </c>
    </row>
    <row r="4" spans="1:9" ht="20.85" customHeight="1">
      <c r="A4" s="279" t="s">
        <v>417</v>
      </c>
      <c r="B4" s="366"/>
      <c r="C4" s="366"/>
      <c r="D4" s="366"/>
    </row>
    <row r="5" spans="1:9" ht="20.85" customHeight="1">
      <c r="A5" s="283" t="s">
        <v>418</v>
      </c>
      <c r="B5" s="366"/>
      <c r="C5" s="366"/>
      <c r="D5" s="366"/>
    </row>
    <row r="7" spans="1:9" ht="20.85" customHeight="1">
      <c r="A7" s="279" t="s">
        <v>419</v>
      </c>
      <c r="B7" s="366" t="s">
        <v>420</v>
      </c>
      <c r="C7" s="366"/>
      <c r="D7" s="366"/>
      <c r="E7" s="366"/>
      <c r="F7" s="366"/>
      <c r="G7" s="366"/>
      <c r="H7" s="366"/>
      <c r="I7" s="366"/>
    </row>
    <row r="9" spans="1:9">
      <c r="A9" s="284"/>
      <c r="B9" s="285"/>
      <c r="C9" s="285"/>
      <c r="D9" s="285"/>
      <c r="E9" s="285"/>
      <c r="F9" s="285"/>
      <c r="G9" s="285"/>
      <c r="H9" s="285"/>
      <c r="I9" s="286"/>
    </row>
    <row r="10" spans="1:9">
      <c r="A10" s="37"/>
      <c r="B10" s="19"/>
      <c r="C10" s="19"/>
      <c r="D10" s="19"/>
      <c r="E10" s="19"/>
      <c r="F10" s="19"/>
      <c r="G10" s="19"/>
      <c r="H10" s="19"/>
      <c r="I10" s="287"/>
    </row>
    <row r="11" spans="1:9">
      <c r="A11" s="37"/>
      <c r="B11" s="19"/>
      <c r="C11" s="19"/>
      <c r="D11" s="19"/>
      <c r="E11" s="19"/>
      <c r="F11" s="19"/>
      <c r="G11" s="19"/>
      <c r="H11" s="19"/>
      <c r="I11" s="287"/>
    </row>
    <row r="12" spans="1:9">
      <c r="A12" s="37"/>
      <c r="B12" s="19"/>
      <c r="C12" s="19"/>
      <c r="D12" s="19"/>
      <c r="E12" s="19"/>
      <c r="F12" s="19"/>
      <c r="G12" s="19"/>
      <c r="H12" s="19"/>
      <c r="I12" s="287"/>
    </row>
    <row r="13" spans="1:9">
      <c r="A13" s="37"/>
      <c r="B13" s="19"/>
      <c r="C13" s="19"/>
      <c r="D13" s="19"/>
      <c r="E13" s="19"/>
      <c r="F13" s="19"/>
      <c r="G13" s="19"/>
      <c r="H13" s="19"/>
      <c r="I13" s="287"/>
    </row>
    <row r="14" spans="1:9">
      <c r="A14" s="37"/>
      <c r="B14" s="19"/>
      <c r="C14" s="19"/>
      <c r="D14" s="19"/>
      <c r="E14" s="19"/>
      <c r="F14" s="19"/>
      <c r="G14" s="19"/>
      <c r="H14" s="19"/>
      <c r="I14" s="287"/>
    </row>
    <row r="15" spans="1:9">
      <c r="A15" s="37"/>
      <c r="B15" s="19"/>
      <c r="C15" s="19"/>
      <c r="D15" s="19"/>
      <c r="E15" s="19"/>
      <c r="F15" s="19"/>
      <c r="G15" s="19"/>
      <c r="H15" s="19"/>
      <c r="I15" s="287"/>
    </row>
    <row r="16" spans="1:9">
      <c r="A16" s="37"/>
      <c r="B16" s="19"/>
      <c r="C16" s="19"/>
      <c r="D16" s="19"/>
      <c r="E16" s="19"/>
      <c r="F16" s="19"/>
      <c r="G16" s="19"/>
      <c r="H16" s="19"/>
      <c r="I16" s="287"/>
    </row>
    <row r="17" spans="1:9">
      <c r="A17" s="37"/>
      <c r="B17" s="19"/>
      <c r="C17" s="19"/>
      <c r="D17" s="19"/>
      <c r="E17" s="19"/>
      <c r="F17" s="19"/>
      <c r="G17" s="19"/>
      <c r="H17" s="19"/>
      <c r="I17" s="287"/>
    </row>
    <row r="18" spans="1:9">
      <c r="A18" s="37"/>
      <c r="B18" s="19"/>
      <c r="C18" s="19"/>
      <c r="D18" s="19"/>
      <c r="E18" s="19"/>
      <c r="F18" s="19"/>
      <c r="G18" s="19"/>
      <c r="H18" s="19"/>
      <c r="I18" s="287"/>
    </row>
    <row r="19" spans="1:9">
      <c r="A19" s="37"/>
      <c r="B19" s="19"/>
      <c r="C19" s="19"/>
      <c r="D19" s="19"/>
      <c r="E19" s="19"/>
      <c r="F19" s="19"/>
      <c r="G19" s="19"/>
      <c r="H19" s="19"/>
      <c r="I19" s="287"/>
    </row>
    <row r="20" spans="1:9">
      <c r="A20" s="37"/>
      <c r="B20" s="19"/>
      <c r="C20" s="19"/>
      <c r="D20" s="19"/>
      <c r="E20" s="19"/>
      <c r="F20" s="19"/>
      <c r="G20" s="19"/>
      <c r="H20" s="19"/>
      <c r="I20" s="287"/>
    </row>
    <row r="21" spans="1:9">
      <c r="A21" s="37"/>
      <c r="B21" s="19"/>
      <c r="C21" s="19"/>
      <c r="D21" s="19"/>
      <c r="E21" s="19"/>
      <c r="F21" s="19"/>
      <c r="G21" s="19"/>
      <c r="H21" s="19"/>
      <c r="I21" s="287"/>
    </row>
    <row r="22" spans="1:9">
      <c r="A22" s="37"/>
      <c r="B22" s="19"/>
      <c r="C22" s="19"/>
      <c r="D22" s="19"/>
      <c r="E22" s="19"/>
      <c r="F22" s="19"/>
      <c r="G22" s="19"/>
      <c r="H22" s="19"/>
      <c r="I22" s="287"/>
    </row>
    <row r="23" spans="1:9">
      <c r="A23" s="37"/>
      <c r="B23" s="19"/>
      <c r="C23" s="19"/>
      <c r="D23" s="19"/>
      <c r="E23" s="19"/>
      <c r="F23" s="19"/>
      <c r="G23" s="19"/>
      <c r="H23" s="19"/>
      <c r="I23" s="287"/>
    </row>
    <row r="24" spans="1:9">
      <c r="A24" s="37"/>
      <c r="B24" s="19"/>
      <c r="C24" s="19"/>
      <c r="D24" s="19"/>
      <c r="E24" s="19"/>
      <c r="F24" s="19"/>
      <c r="G24" s="19"/>
      <c r="H24" s="19"/>
      <c r="I24" s="287"/>
    </row>
    <row r="25" spans="1:9">
      <c r="A25" s="37"/>
      <c r="B25" s="19"/>
      <c r="C25" s="19"/>
      <c r="D25" s="19"/>
      <c r="E25" s="19"/>
      <c r="F25" s="19"/>
      <c r="G25" s="19"/>
      <c r="H25" s="19"/>
      <c r="I25" s="287"/>
    </row>
    <row r="26" spans="1:9">
      <c r="A26" s="37"/>
      <c r="B26" s="19"/>
      <c r="C26" s="19"/>
      <c r="D26" s="19"/>
      <c r="E26" s="19"/>
      <c r="F26" s="19"/>
      <c r="G26" s="19"/>
      <c r="H26" s="19"/>
      <c r="I26" s="287"/>
    </row>
    <row r="27" spans="1:9">
      <c r="A27" s="37"/>
      <c r="B27" s="19"/>
      <c r="C27" s="19"/>
      <c r="D27" s="19"/>
      <c r="E27" s="19"/>
      <c r="F27" s="19"/>
      <c r="G27" s="19"/>
      <c r="H27" s="19"/>
      <c r="I27" s="287"/>
    </row>
    <row r="28" spans="1:9">
      <c r="A28" s="37"/>
      <c r="B28" s="19"/>
      <c r="C28" s="19"/>
      <c r="D28" s="19"/>
      <c r="E28" s="19"/>
      <c r="F28" s="19"/>
      <c r="G28" s="19"/>
      <c r="H28" s="19"/>
      <c r="I28" s="287"/>
    </row>
    <row r="29" spans="1:9">
      <c r="A29" s="37"/>
      <c r="B29" s="19"/>
      <c r="C29" s="19"/>
      <c r="D29" s="19"/>
      <c r="E29" s="19"/>
      <c r="F29" s="19"/>
      <c r="G29" s="19"/>
      <c r="H29" s="19"/>
      <c r="I29" s="287"/>
    </row>
    <row r="30" spans="1:9">
      <c r="A30" s="37"/>
      <c r="B30" s="19"/>
      <c r="C30" s="19"/>
      <c r="D30" s="19"/>
      <c r="E30" s="19"/>
      <c r="F30" s="19"/>
      <c r="G30" s="19"/>
      <c r="H30" s="19"/>
      <c r="I30" s="287"/>
    </row>
    <row r="31" spans="1:9">
      <c r="A31" s="37"/>
      <c r="B31" s="19"/>
      <c r="C31" s="19"/>
      <c r="D31" s="19"/>
      <c r="E31" s="19"/>
      <c r="F31" s="19"/>
      <c r="G31" s="19"/>
      <c r="H31" s="19"/>
      <c r="I31" s="287"/>
    </row>
    <row r="32" spans="1:9">
      <c r="A32" s="37"/>
      <c r="B32" s="19"/>
      <c r="C32" s="19"/>
      <c r="D32" s="19"/>
      <c r="E32" s="19"/>
      <c r="F32" s="19"/>
      <c r="G32" s="19"/>
      <c r="H32" s="19"/>
      <c r="I32" s="287"/>
    </row>
    <row r="33" spans="1:9">
      <c r="A33" s="37"/>
      <c r="B33" s="19"/>
      <c r="C33" s="19"/>
      <c r="D33" s="19"/>
      <c r="E33" s="19"/>
      <c r="F33" s="19"/>
      <c r="G33" s="19"/>
      <c r="H33" s="19"/>
      <c r="I33" s="287"/>
    </row>
    <row r="34" spans="1:9">
      <c r="A34" s="37"/>
      <c r="B34" s="19"/>
      <c r="C34" s="19"/>
      <c r="D34" s="19"/>
      <c r="E34" s="19"/>
      <c r="F34" s="19"/>
      <c r="G34" s="19"/>
      <c r="H34" s="19"/>
      <c r="I34" s="287"/>
    </row>
    <row r="35" spans="1:9">
      <c r="A35" s="37"/>
      <c r="B35" s="19"/>
      <c r="C35" s="19"/>
      <c r="D35" s="19"/>
      <c r="E35" s="19"/>
      <c r="F35" s="19"/>
      <c r="G35" s="19"/>
      <c r="H35" s="19"/>
      <c r="I35" s="287"/>
    </row>
    <row r="36" spans="1:9">
      <c r="A36" s="37"/>
      <c r="B36" s="19"/>
      <c r="C36" s="19"/>
      <c r="D36" s="19"/>
      <c r="E36" s="19"/>
      <c r="F36" s="19"/>
      <c r="G36" s="19"/>
      <c r="H36" s="19"/>
      <c r="I36" s="287"/>
    </row>
    <row r="37" spans="1:9">
      <c r="A37" s="37"/>
      <c r="B37" s="19"/>
      <c r="C37" s="19"/>
      <c r="D37" s="19"/>
      <c r="E37" s="19"/>
      <c r="F37" s="19"/>
      <c r="G37" s="19"/>
      <c r="H37" s="19"/>
      <c r="I37" s="287"/>
    </row>
    <row r="38" spans="1:9">
      <c r="A38" s="37"/>
      <c r="B38" s="19"/>
      <c r="C38" s="19"/>
      <c r="D38" s="19"/>
      <c r="E38" s="19"/>
      <c r="F38" s="19"/>
      <c r="G38" s="19"/>
      <c r="H38" s="19"/>
      <c r="I38" s="287"/>
    </row>
    <row r="39" spans="1:9">
      <c r="A39" s="37"/>
      <c r="B39" s="19"/>
      <c r="C39" s="19"/>
      <c r="D39" s="19"/>
      <c r="E39" s="19"/>
      <c r="F39" s="19"/>
      <c r="G39" s="19"/>
      <c r="H39" s="19"/>
      <c r="I39" s="287"/>
    </row>
    <row r="40" spans="1:9">
      <c r="A40" s="37"/>
      <c r="B40" s="19"/>
      <c r="C40" s="19"/>
      <c r="D40" s="19"/>
      <c r="E40" s="19"/>
      <c r="F40" s="19"/>
      <c r="G40" s="19"/>
      <c r="H40" s="19"/>
      <c r="I40" s="287"/>
    </row>
    <row r="41" spans="1:9">
      <c r="A41" s="37"/>
      <c r="B41" s="19"/>
      <c r="C41" s="19"/>
      <c r="D41" s="19"/>
      <c r="E41" s="19"/>
      <c r="F41" s="19"/>
      <c r="G41" s="19"/>
      <c r="H41" s="19"/>
      <c r="I41" s="287"/>
    </row>
    <row r="42" spans="1:9">
      <c r="A42" s="37"/>
      <c r="B42" s="19"/>
      <c r="C42" s="19"/>
      <c r="D42" s="19"/>
      <c r="E42" s="19"/>
      <c r="F42" s="19"/>
      <c r="G42" s="19"/>
      <c r="H42" s="19"/>
      <c r="I42" s="287"/>
    </row>
    <row r="43" spans="1:9">
      <c r="A43" s="37"/>
      <c r="B43" s="19"/>
      <c r="C43" s="19"/>
      <c r="D43" s="19"/>
      <c r="E43" s="19"/>
      <c r="F43" s="19"/>
      <c r="G43" s="19"/>
      <c r="H43" s="19"/>
      <c r="I43" s="287"/>
    </row>
    <row r="44" spans="1:9">
      <c r="A44" s="37"/>
      <c r="B44" s="19"/>
      <c r="C44" s="19"/>
      <c r="D44" s="19"/>
      <c r="E44" s="19"/>
      <c r="F44" s="19"/>
      <c r="G44" s="19"/>
      <c r="H44" s="19"/>
      <c r="I44" s="287"/>
    </row>
    <row r="45" spans="1:9">
      <c r="A45" s="37"/>
      <c r="B45" s="19"/>
      <c r="C45" s="19"/>
      <c r="D45" s="19"/>
      <c r="E45" s="19"/>
      <c r="F45" s="19"/>
      <c r="G45" s="19"/>
      <c r="H45" s="19"/>
      <c r="I45" s="287"/>
    </row>
    <row r="46" spans="1:9">
      <c r="A46" s="37"/>
      <c r="B46" s="19"/>
      <c r="C46" s="19"/>
      <c r="D46" s="19"/>
      <c r="E46" s="19"/>
      <c r="F46" s="19"/>
      <c r="G46" s="19"/>
      <c r="H46" s="19"/>
      <c r="I46" s="287"/>
    </row>
    <row r="47" spans="1:9">
      <c r="A47" s="37"/>
      <c r="B47" s="19"/>
      <c r="C47" s="19"/>
      <c r="D47" s="19"/>
      <c r="E47" s="19"/>
      <c r="F47" s="19"/>
      <c r="G47" s="19"/>
      <c r="H47" s="19"/>
      <c r="I47" s="287"/>
    </row>
    <row r="48" spans="1:9">
      <c r="A48" s="37"/>
      <c r="B48" s="19"/>
      <c r="C48" s="19"/>
      <c r="D48" s="19"/>
      <c r="E48" s="19"/>
      <c r="F48" s="19"/>
      <c r="G48" s="19"/>
      <c r="H48" s="19"/>
      <c r="I48" s="287"/>
    </row>
    <row r="49" spans="1:9">
      <c r="A49" s="37"/>
      <c r="B49" s="19"/>
      <c r="C49" s="19"/>
      <c r="D49" s="19"/>
      <c r="E49" s="19"/>
      <c r="F49" s="19"/>
      <c r="G49" s="19"/>
      <c r="H49" s="19"/>
      <c r="I49" s="287"/>
    </row>
    <row r="50" spans="1:9">
      <c r="A50" s="37"/>
      <c r="B50" s="19"/>
      <c r="C50" s="19"/>
      <c r="D50" s="19"/>
      <c r="E50" s="19"/>
      <c r="F50" s="19"/>
      <c r="G50" s="19"/>
      <c r="H50" s="19"/>
      <c r="I50" s="287"/>
    </row>
    <row r="51" spans="1:9">
      <c r="A51" s="37"/>
      <c r="B51" s="19"/>
      <c r="C51" s="19"/>
      <c r="D51" s="19"/>
      <c r="E51" s="19"/>
      <c r="F51" s="19"/>
      <c r="G51" s="19"/>
      <c r="H51" s="19"/>
      <c r="I51" s="287"/>
    </row>
    <row r="52" spans="1:9">
      <c r="A52" s="37"/>
      <c r="B52" s="19"/>
      <c r="C52" s="19"/>
      <c r="D52" s="19"/>
      <c r="E52" s="19"/>
      <c r="F52" s="19"/>
      <c r="G52" s="19"/>
      <c r="H52" s="19"/>
      <c r="I52" s="287"/>
    </row>
    <row r="53" spans="1:9">
      <c r="A53" s="37"/>
      <c r="B53" s="19"/>
      <c r="C53" s="19"/>
      <c r="D53" s="19"/>
      <c r="E53" s="19"/>
      <c r="F53" s="19"/>
      <c r="G53" s="19"/>
      <c r="H53" s="19"/>
      <c r="I53" s="287"/>
    </row>
    <row r="54" spans="1:9">
      <c r="A54" s="288"/>
      <c r="B54" s="279"/>
      <c r="C54" s="279"/>
      <c r="D54" s="279"/>
      <c r="E54" s="279"/>
      <c r="F54" s="279"/>
      <c r="G54" s="279"/>
      <c r="H54" s="279"/>
      <c r="I54" s="289"/>
    </row>
  </sheetData>
  <mergeCells count="3">
    <mergeCell ref="B4:D4"/>
    <mergeCell ref="B5:D5"/>
    <mergeCell ref="B7:I7"/>
  </mergeCells>
  <phoneticPr fontId="3"/>
  <pageMargins left="0.7" right="0.7" top="0.75" bottom="0.75" header="0.3" footer="0.3"/>
  <pageSetup paperSize="9" orientation="portrait" horizontalDpi="1200" verticalDpi="12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47"/>
  <sheetViews>
    <sheetView view="pageBreakPreview" zoomScaleNormal="90" zoomScaleSheetLayoutView="100" zoomScalePageLayoutView="90" workbookViewId="0">
      <selection activeCell="C32" sqref="C32:I32"/>
    </sheetView>
  </sheetViews>
  <sheetFormatPr defaultColWidth="9" defaultRowHeight="18" customHeight="1"/>
  <cols>
    <col min="1" max="1" width="1.125" style="2" customWidth="1"/>
    <col min="2" max="2" width="3.125" style="2" customWidth="1"/>
    <col min="3" max="3" width="14" style="2" customWidth="1"/>
    <col min="4" max="4" width="13.125" style="2" customWidth="1"/>
    <col min="5" max="5" width="20.125" style="2" customWidth="1"/>
    <col min="6" max="6" width="13.375" style="2" customWidth="1"/>
    <col min="7" max="8" width="12.125" style="2" customWidth="1"/>
    <col min="9" max="9" width="5.625" style="2" customWidth="1"/>
    <col min="10" max="16384" width="9" style="2"/>
  </cols>
  <sheetData>
    <row r="1" spans="1:9" ht="13.5">
      <c r="A1" s="52"/>
      <c r="B1" s="53"/>
      <c r="C1" s="53"/>
      <c r="D1" s="54"/>
      <c r="E1" s="54"/>
      <c r="F1" s="54"/>
      <c r="G1" s="54"/>
      <c r="H1" s="55"/>
      <c r="I1" s="56" t="str">
        <f>check!$C$6</f>
        <v>00K-00S-01-20</v>
      </c>
    </row>
    <row r="2" spans="1:9" s="3" customFormat="1" ht="18" customHeight="1">
      <c r="A2" s="52"/>
      <c r="B2" s="395" t="s">
        <v>345</v>
      </c>
      <c r="C2" s="395"/>
      <c r="D2" s="395"/>
      <c r="E2" s="395"/>
      <c r="F2" s="57"/>
      <c r="G2" s="57"/>
      <c r="H2" s="373" t="s">
        <v>108</v>
      </c>
      <c r="I2" s="373"/>
    </row>
    <row r="3" spans="1:9" ht="18" customHeight="1" thickBot="1">
      <c r="A3" s="52"/>
      <c r="B3" s="374"/>
      <c r="C3" s="374"/>
      <c r="D3" s="374"/>
      <c r="E3" s="374"/>
      <c r="F3" s="374"/>
      <c r="G3" s="374"/>
      <c r="H3" s="374"/>
      <c r="I3" s="374"/>
    </row>
    <row r="4" spans="1:9" s="4" customFormat="1" ht="18" customHeight="1">
      <c r="A4" s="52" t="s">
        <v>77</v>
      </c>
      <c r="B4" s="375" t="s">
        <v>347</v>
      </c>
      <c r="C4" s="376"/>
      <c r="D4" s="377"/>
      <c r="E4" s="378" t="s">
        <v>350</v>
      </c>
      <c r="F4" s="380" t="s">
        <v>351</v>
      </c>
      <c r="G4" s="381"/>
      <c r="H4" s="382"/>
      <c r="I4" s="383" t="s">
        <v>78</v>
      </c>
    </row>
    <row r="5" spans="1:9" s="4" customFormat="1" ht="18" customHeight="1" thickBot="1">
      <c r="A5" s="52"/>
      <c r="B5" s="385" t="s">
        <v>348</v>
      </c>
      <c r="C5" s="386"/>
      <c r="D5" s="58" t="s">
        <v>349</v>
      </c>
      <c r="E5" s="379"/>
      <c r="F5" s="59" t="s">
        <v>79</v>
      </c>
      <c r="G5" s="59" t="s">
        <v>80</v>
      </c>
      <c r="H5" s="60" t="s">
        <v>81</v>
      </c>
      <c r="I5" s="384"/>
    </row>
    <row r="6" spans="1:9" s="4" customFormat="1" ht="18" customHeight="1" thickTop="1">
      <c r="A6" s="52"/>
      <c r="B6" s="387"/>
      <c r="C6" s="388"/>
      <c r="D6" s="61"/>
      <c r="E6" s="62"/>
      <c r="F6" s="85"/>
      <c r="G6" s="85"/>
      <c r="H6" s="86">
        <f>F6-G6</f>
        <v>0</v>
      </c>
      <c r="I6" s="63"/>
    </row>
    <row r="7" spans="1:9" s="4" customFormat="1" ht="18" customHeight="1">
      <c r="A7" s="52"/>
      <c r="B7" s="389"/>
      <c r="C7" s="390"/>
      <c r="D7" s="64"/>
      <c r="E7" s="65"/>
      <c r="F7" s="87"/>
      <c r="G7" s="87"/>
      <c r="H7" s="88">
        <f>F7-G7</f>
        <v>0</v>
      </c>
      <c r="I7" s="66"/>
    </row>
    <row r="8" spans="1:9" s="5" customFormat="1" ht="18" customHeight="1">
      <c r="A8" s="52"/>
      <c r="B8" s="391"/>
      <c r="C8" s="392"/>
      <c r="D8" s="67"/>
      <c r="E8" s="68"/>
      <c r="F8" s="89"/>
      <c r="G8" s="89"/>
      <c r="H8" s="88">
        <f>F8-G8</f>
        <v>0</v>
      </c>
      <c r="I8" s="66"/>
    </row>
    <row r="9" spans="1:9" s="5" customFormat="1" ht="18" customHeight="1">
      <c r="A9" s="52"/>
      <c r="B9" s="391"/>
      <c r="C9" s="392"/>
      <c r="D9" s="67"/>
      <c r="E9" s="68"/>
      <c r="F9" s="89"/>
      <c r="G9" s="89"/>
      <c r="H9" s="88">
        <f>F9-G9</f>
        <v>0</v>
      </c>
      <c r="I9" s="66"/>
    </row>
    <row r="10" spans="1:9" ht="18" customHeight="1" thickBot="1">
      <c r="A10" s="52"/>
      <c r="B10" s="393"/>
      <c r="C10" s="394"/>
      <c r="D10" s="69"/>
      <c r="E10" s="70"/>
      <c r="F10" s="90"/>
      <c r="G10" s="90"/>
      <c r="H10" s="91">
        <f>F10-G10</f>
        <v>0</v>
      </c>
      <c r="I10" s="71"/>
    </row>
    <row r="11" spans="1:9" ht="18" customHeight="1">
      <c r="A11" s="52"/>
      <c r="B11" s="72"/>
      <c r="C11" s="72"/>
      <c r="D11" s="72"/>
      <c r="E11" s="73"/>
      <c r="F11" s="74"/>
      <c r="G11" s="74"/>
      <c r="H11" s="75"/>
      <c r="I11" s="76"/>
    </row>
    <row r="12" spans="1:9" ht="20.25" customHeight="1">
      <c r="A12" s="52"/>
      <c r="B12" s="77" t="s">
        <v>82</v>
      </c>
      <c r="C12" s="77"/>
      <c r="D12" s="77"/>
      <c r="E12" s="55"/>
      <c r="F12" s="55"/>
      <c r="G12" s="55"/>
      <c r="H12" s="55"/>
      <c r="I12" s="55"/>
    </row>
    <row r="13" spans="1:9" ht="18" customHeight="1">
      <c r="A13" s="52"/>
      <c r="B13" s="55"/>
      <c r="C13" s="55"/>
      <c r="D13" s="371" t="s">
        <v>83</v>
      </c>
      <c r="E13" s="372"/>
      <c r="F13" s="78" t="s">
        <v>92</v>
      </c>
      <c r="G13" s="78" t="s">
        <v>93</v>
      </c>
      <c r="H13" s="55"/>
      <c r="I13" s="55"/>
    </row>
    <row r="14" spans="1:9" ht="18" customHeight="1">
      <c r="A14" s="52"/>
      <c r="B14" s="55"/>
      <c r="C14" s="55"/>
      <c r="D14" s="372"/>
      <c r="E14" s="79" t="s">
        <v>84</v>
      </c>
      <c r="F14" s="99">
        <v>30000</v>
      </c>
      <c r="G14" s="99">
        <v>26937</v>
      </c>
      <c r="H14" s="55"/>
      <c r="I14" s="55"/>
    </row>
    <row r="15" spans="1:9" ht="18" customHeight="1">
      <c r="A15" s="52"/>
      <c r="B15" s="55"/>
      <c r="C15" s="55"/>
      <c r="D15" s="372"/>
      <c r="E15" s="79" t="s">
        <v>85</v>
      </c>
      <c r="F15" s="99">
        <v>33411</v>
      </c>
      <c r="G15" s="99">
        <v>30000</v>
      </c>
      <c r="H15" s="55"/>
      <c r="I15" s="55"/>
    </row>
    <row r="16" spans="1:9" ht="18" customHeight="1">
      <c r="A16" s="52"/>
      <c r="B16" s="55"/>
      <c r="C16" s="55"/>
      <c r="D16" s="372"/>
      <c r="E16" s="80" t="s">
        <v>86</v>
      </c>
      <c r="F16" s="100">
        <v>3411</v>
      </c>
      <c r="G16" s="100">
        <v>3063</v>
      </c>
      <c r="H16" s="55"/>
      <c r="I16" s="55"/>
    </row>
    <row r="17" spans="1:9" ht="18" customHeight="1">
      <c r="A17" s="52"/>
      <c r="B17" s="55"/>
      <c r="C17" s="55"/>
      <c r="D17" s="55"/>
      <c r="E17" s="55"/>
      <c r="F17" s="55"/>
      <c r="G17" s="55"/>
      <c r="H17" s="55"/>
      <c r="I17" s="55"/>
    </row>
    <row r="18" spans="1:9" ht="18" customHeight="1">
      <c r="A18" s="52"/>
      <c r="B18" s="369" t="s">
        <v>87</v>
      </c>
      <c r="C18" s="369"/>
      <c r="D18" s="369"/>
      <c r="E18" s="369"/>
      <c r="F18" s="369"/>
      <c r="G18" s="369"/>
      <c r="H18" s="369"/>
      <c r="I18" s="369"/>
    </row>
    <row r="19" spans="1:9" s="42" customFormat="1" ht="18" customHeight="1">
      <c r="A19" s="52"/>
      <c r="B19" s="370" t="s">
        <v>153</v>
      </c>
      <c r="C19" s="370"/>
      <c r="D19" s="370"/>
      <c r="E19" s="370"/>
      <c r="F19" s="370"/>
      <c r="G19" s="370"/>
      <c r="H19" s="370"/>
      <c r="I19" s="370"/>
    </row>
    <row r="20" spans="1:9" s="42" customFormat="1" ht="13.5">
      <c r="A20" s="52"/>
      <c r="B20" s="162" t="s">
        <v>94</v>
      </c>
      <c r="C20" s="162"/>
      <c r="D20" s="163"/>
      <c r="E20" s="163"/>
      <c r="F20" s="163"/>
      <c r="G20" s="163"/>
      <c r="H20" s="163"/>
      <c r="I20" s="163"/>
    </row>
    <row r="21" spans="1:9" s="42" customFormat="1" ht="13.5">
      <c r="A21" s="52"/>
      <c r="B21" s="161"/>
      <c r="C21" s="368" t="s">
        <v>95</v>
      </c>
      <c r="D21" s="368"/>
      <c r="E21" s="368"/>
      <c r="F21" s="368"/>
      <c r="G21" s="368"/>
      <c r="H21" s="368"/>
      <c r="I21" s="368"/>
    </row>
    <row r="22" spans="1:9" s="42" customFormat="1" ht="13.5">
      <c r="A22" s="52"/>
      <c r="B22" s="161"/>
      <c r="C22" s="368" t="s">
        <v>346</v>
      </c>
      <c r="D22" s="368"/>
      <c r="E22" s="368"/>
      <c r="F22" s="368"/>
      <c r="G22" s="368"/>
      <c r="H22" s="368"/>
      <c r="I22" s="368"/>
    </row>
    <row r="23" spans="1:9" s="42" customFormat="1" ht="13.5">
      <c r="A23" s="52"/>
      <c r="B23" s="161"/>
      <c r="C23" s="368" t="s">
        <v>352</v>
      </c>
      <c r="D23" s="368"/>
      <c r="E23" s="368"/>
      <c r="F23" s="368"/>
      <c r="G23" s="368"/>
      <c r="H23" s="368"/>
      <c r="I23" s="368"/>
    </row>
    <row r="24" spans="1:9" s="42" customFormat="1" ht="13.5">
      <c r="A24" s="52"/>
      <c r="B24" s="161"/>
      <c r="C24" s="368" t="s">
        <v>353</v>
      </c>
      <c r="D24" s="368"/>
      <c r="E24" s="368"/>
      <c r="F24" s="368"/>
      <c r="G24" s="368"/>
      <c r="H24" s="368"/>
      <c r="I24" s="368"/>
    </row>
    <row r="25" spans="1:9" s="42" customFormat="1" ht="13.5">
      <c r="A25" s="52"/>
      <c r="B25" s="161"/>
      <c r="C25" s="368" t="s">
        <v>151</v>
      </c>
      <c r="D25" s="368"/>
      <c r="E25" s="368"/>
      <c r="F25" s="368"/>
      <c r="G25" s="368"/>
      <c r="H25" s="368"/>
      <c r="I25" s="368"/>
    </row>
    <row r="26" spans="1:9" s="42" customFormat="1" ht="13.5">
      <c r="A26" s="52"/>
      <c r="B26" s="161"/>
      <c r="C26" s="368" t="s">
        <v>96</v>
      </c>
      <c r="D26" s="368"/>
      <c r="E26" s="368"/>
      <c r="F26" s="368"/>
      <c r="G26" s="368"/>
      <c r="H26" s="368"/>
      <c r="I26" s="368"/>
    </row>
    <row r="27" spans="1:9" s="42" customFormat="1" ht="13.5">
      <c r="A27" s="52"/>
      <c r="B27" s="161"/>
      <c r="C27" s="368" t="s">
        <v>354</v>
      </c>
      <c r="D27" s="368"/>
      <c r="E27" s="368"/>
      <c r="F27" s="368"/>
      <c r="G27" s="368"/>
      <c r="H27" s="368"/>
      <c r="I27" s="368"/>
    </row>
    <row r="28" spans="1:9" s="42" customFormat="1" ht="13.5">
      <c r="A28" s="52"/>
      <c r="B28" s="138"/>
      <c r="C28" s="367" t="s">
        <v>355</v>
      </c>
      <c r="D28" s="367"/>
      <c r="E28" s="367"/>
      <c r="F28" s="367"/>
      <c r="G28" s="367"/>
      <c r="H28" s="367"/>
      <c r="I28" s="367"/>
    </row>
    <row r="29" spans="1:9" s="42" customFormat="1" ht="13.5">
      <c r="A29" s="52"/>
      <c r="B29" s="138"/>
      <c r="C29" s="367" t="s">
        <v>356</v>
      </c>
      <c r="D29" s="367"/>
      <c r="E29" s="367"/>
      <c r="F29" s="367"/>
      <c r="G29" s="367"/>
      <c r="H29" s="367"/>
      <c r="I29" s="367"/>
    </row>
    <row r="30" spans="1:9" s="42" customFormat="1" ht="13.5">
      <c r="A30" s="52"/>
      <c r="B30" s="161"/>
      <c r="C30" s="368" t="s">
        <v>132</v>
      </c>
      <c r="D30" s="368"/>
      <c r="E30" s="368"/>
      <c r="F30" s="368"/>
      <c r="G30" s="368"/>
      <c r="H30" s="368"/>
      <c r="I30" s="368"/>
    </row>
    <row r="31" spans="1:9" s="42" customFormat="1" ht="13.5">
      <c r="A31" s="52"/>
      <c r="B31" s="162" t="s">
        <v>97</v>
      </c>
      <c r="C31" s="162"/>
      <c r="D31" s="163"/>
      <c r="E31" s="163"/>
      <c r="F31" s="163"/>
      <c r="G31" s="163"/>
      <c r="H31" s="163"/>
      <c r="I31" s="163"/>
    </row>
    <row r="32" spans="1:9" s="42" customFormat="1" ht="13.5">
      <c r="A32" s="52"/>
      <c r="B32" s="138"/>
      <c r="C32" s="368" t="s">
        <v>152</v>
      </c>
      <c r="D32" s="368"/>
      <c r="E32" s="368"/>
      <c r="F32" s="368"/>
      <c r="G32" s="368"/>
      <c r="H32" s="368"/>
      <c r="I32" s="368"/>
    </row>
    <row r="33" spans="1:9" s="42" customFormat="1" ht="13.5">
      <c r="A33" s="52"/>
      <c r="B33" s="138"/>
      <c r="C33" s="368" t="s">
        <v>357</v>
      </c>
      <c r="D33" s="368"/>
      <c r="E33" s="368"/>
      <c r="F33" s="368"/>
      <c r="G33" s="368"/>
      <c r="H33" s="368"/>
      <c r="I33" s="368"/>
    </row>
    <row r="34" spans="1:9" s="42" customFormat="1" ht="13.5">
      <c r="A34" s="52"/>
      <c r="B34" s="138"/>
      <c r="C34" s="368" t="s">
        <v>358</v>
      </c>
      <c r="D34" s="368"/>
      <c r="E34" s="368"/>
      <c r="F34" s="368"/>
      <c r="G34" s="368"/>
      <c r="H34" s="368"/>
      <c r="I34" s="368"/>
    </row>
    <row r="35" spans="1:9" s="42" customFormat="1" ht="13.5">
      <c r="A35" s="52"/>
      <c r="B35" s="161"/>
      <c r="C35" s="368" t="s">
        <v>133</v>
      </c>
      <c r="D35" s="368"/>
      <c r="E35" s="368"/>
      <c r="F35" s="368"/>
      <c r="G35" s="368"/>
      <c r="H35" s="368"/>
      <c r="I35" s="368"/>
    </row>
    <row r="36" spans="1:9" s="42" customFormat="1" ht="13.5">
      <c r="A36" s="52"/>
      <c r="B36" s="162" t="s">
        <v>98</v>
      </c>
      <c r="C36" s="162"/>
      <c r="D36" s="163"/>
      <c r="E36" s="163"/>
      <c r="F36" s="163"/>
      <c r="G36" s="163"/>
      <c r="H36" s="163"/>
      <c r="I36" s="163"/>
    </row>
    <row r="37" spans="1:9" s="42" customFormat="1" ht="13.5">
      <c r="A37" s="52"/>
      <c r="B37" s="138"/>
      <c r="C37" s="368" t="s">
        <v>359</v>
      </c>
      <c r="D37" s="368"/>
      <c r="E37" s="368"/>
      <c r="F37" s="368"/>
      <c r="G37" s="368"/>
      <c r="H37" s="368"/>
      <c r="I37" s="368"/>
    </row>
    <row r="38" spans="1:9" s="42" customFormat="1" ht="13.5">
      <c r="A38" s="52"/>
      <c r="B38" s="138"/>
      <c r="C38" s="368" t="s">
        <v>360</v>
      </c>
      <c r="D38" s="368"/>
      <c r="E38" s="368"/>
      <c r="F38" s="368"/>
      <c r="G38" s="368"/>
      <c r="H38" s="368"/>
      <c r="I38" s="368"/>
    </row>
    <row r="39" spans="1:9" s="42" customFormat="1" ht="13.5">
      <c r="A39" s="52"/>
      <c r="B39" s="164"/>
      <c r="C39" s="368" t="s">
        <v>134</v>
      </c>
      <c r="D39" s="368"/>
      <c r="E39" s="368"/>
      <c r="F39" s="368"/>
      <c r="G39" s="368"/>
      <c r="H39" s="368"/>
      <c r="I39" s="368"/>
    </row>
    <row r="40" spans="1:9" s="42" customFormat="1" ht="13.5">
      <c r="A40" s="81"/>
      <c r="B40" s="160"/>
      <c r="C40" s="368" t="s">
        <v>361</v>
      </c>
      <c r="D40" s="368"/>
      <c r="E40" s="368"/>
      <c r="F40" s="368"/>
      <c r="G40" s="368"/>
      <c r="H40" s="368"/>
      <c r="I40" s="368"/>
    </row>
    <row r="41" spans="1:9" s="42" customFormat="1" ht="13.5">
      <c r="A41" s="81"/>
      <c r="B41" s="160"/>
      <c r="C41" s="368" t="s">
        <v>362</v>
      </c>
      <c r="D41" s="368"/>
      <c r="E41" s="368"/>
      <c r="F41" s="368"/>
      <c r="G41" s="368"/>
      <c r="H41" s="368"/>
      <c r="I41" s="368"/>
    </row>
    <row r="42" spans="1:9" ht="18" customHeight="1">
      <c r="D42" s="6"/>
      <c r="E42" s="7"/>
      <c r="F42" s="7"/>
      <c r="G42" s="7"/>
    </row>
    <row r="47" spans="1:9" ht="18" customHeight="1">
      <c r="D47" s="6"/>
      <c r="E47" s="7"/>
      <c r="F47" s="7"/>
      <c r="G47" s="7"/>
    </row>
  </sheetData>
  <mergeCells count="36">
    <mergeCell ref="D13:E13"/>
    <mergeCell ref="D14:D16"/>
    <mergeCell ref="H2:I2"/>
    <mergeCell ref="B3:I3"/>
    <mergeCell ref="B4:D4"/>
    <mergeCell ref="E4:E5"/>
    <mergeCell ref="F4:H4"/>
    <mergeCell ref="I4:I5"/>
    <mergeCell ref="B5:C5"/>
    <mergeCell ref="B6:C6"/>
    <mergeCell ref="B7:C7"/>
    <mergeCell ref="B8:C8"/>
    <mergeCell ref="B9:C9"/>
    <mergeCell ref="B10:C10"/>
    <mergeCell ref="B2:E2"/>
    <mergeCell ref="C28:I28"/>
    <mergeCell ref="B18:I18"/>
    <mergeCell ref="B19:I19"/>
    <mergeCell ref="C21:I21"/>
    <mergeCell ref="C22:I22"/>
    <mergeCell ref="C23:I23"/>
    <mergeCell ref="C24:I24"/>
    <mergeCell ref="C25:I25"/>
    <mergeCell ref="C26:I26"/>
    <mergeCell ref="C27:I27"/>
    <mergeCell ref="C29:I29"/>
    <mergeCell ref="C38:I38"/>
    <mergeCell ref="C41:I41"/>
    <mergeCell ref="C30:I30"/>
    <mergeCell ref="C32:I32"/>
    <mergeCell ref="C33:I33"/>
    <mergeCell ref="C34:I34"/>
    <mergeCell ref="C35:I35"/>
    <mergeCell ref="C37:I37"/>
    <mergeCell ref="C39:I39"/>
    <mergeCell ref="C40:I40"/>
  </mergeCells>
  <phoneticPr fontId="3"/>
  <printOptions horizontalCentered="1"/>
  <pageMargins left="0.28999999999999998" right="0.43307086614173229" top="0.98425196850393704" bottom="0.98425196850393704" header="0.51181102362204722" footer="0.51181102362204722"/>
  <pageSetup paperSize="9" orientation="portrait" horizontalDpi="1200" verticalDpi="1200" r:id="rId1"/>
  <headerFooter alignWithMargins="0"/>
  <drawing r:id="rId2"/>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7"/>
  <sheetViews>
    <sheetView view="pageBreakPreview" zoomScaleSheetLayoutView="100" workbookViewId="0">
      <selection activeCell="A3" sqref="A3:H3"/>
    </sheetView>
  </sheetViews>
  <sheetFormatPr defaultColWidth="9" defaultRowHeight="13.5"/>
  <cols>
    <col min="1" max="1" width="6.5" style="1" customWidth="1"/>
    <col min="2" max="3" width="29" style="1" customWidth="1"/>
    <col min="4" max="4" width="10.125" style="1" bestFit="1" customWidth="1"/>
    <col min="5" max="5" width="12.125" style="1" customWidth="1"/>
    <col min="6" max="6" width="8" style="1" customWidth="1"/>
    <col min="7" max="7" width="29" style="1" customWidth="1"/>
    <col min="8" max="8" width="10.125" style="1" bestFit="1" customWidth="1"/>
    <col min="9" max="9" width="8" style="1" customWidth="1"/>
    <col min="10" max="16384" width="9" style="1"/>
  </cols>
  <sheetData>
    <row r="1" spans="1:8">
      <c r="A1" s="45"/>
      <c r="B1" s="45"/>
      <c r="C1" s="45"/>
      <c r="D1" s="45"/>
      <c r="E1" s="45"/>
      <c r="F1" s="45"/>
      <c r="G1" s="45"/>
      <c r="H1" s="48" t="str">
        <f>check!$C$6</f>
        <v>00K-00S-01-20</v>
      </c>
    </row>
    <row r="2" spans="1:8">
      <c r="A2" s="45"/>
      <c r="B2" s="45"/>
      <c r="C2" s="45"/>
      <c r="D2" s="45"/>
      <c r="E2" s="45"/>
      <c r="F2" s="45"/>
      <c r="G2" s="45"/>
      <c r="H2" s="48" t="s">
        <v>110</v>
      </c>
    </row>
    <row r="3" spans="1:8" ht="17.25">
      <c r="A3" s="402" t="s">
        <v>109</v>
      </c>
      <c r="B3" s="402"/>
      <c r="C3" s="402"/>
      <c r="D3" s="402"/>
      <c r="E3" s="402"/>
      <c r="F3" s="402"/>
      <c r="G3" s="402"/>
      <c r="H3" s="402"/>
    </row>
    <row r="4" spans="1:8">
      <c r="A4" s="403" t="str">
        <f>"（　事業名称　：　"&amp;check!C7&amp;"　）"</f>
        <v>（　事業名称　：　○○○○～○○○○○～　）</v>
      </c>
      <c r="B4" s="403"/>
      <c r="C4" s="403"/>
      <c r="D4" s="403"/>
      <c r="E4" s="403"/>
      <c r="F4" s="403"/>
      <c r="G4" s="403"/>
      <c r="H4" s="403"/>
    </row>
    <row r="5" spans="1:8">
      <c r="A5" s="45"/>
      <c r="B5" s="45"/>
      <c r="C5" s="45"/>
      <c r="D5" s="45"/>
      <c r="E5" s="45"/>
      <c r="F5" s="45"/>
      <c r="G5" s="45"/>
      <c r="H5" s="45"/>
    </row>
    <row r="6" spans="1:8">
      <c r="A6" s="396" t="s">
        <v>366</v>
      </c>
      <c r="B6" s="397"/>
      <c r="C6" s="397"/>
      <c r="D6" s="397"/>
      <c r="E6" s="398"/>
      <c r="F6" s="399" t="s">
        <v>367</v>
      </c>
      <c r="G6" s="400"/>
      <c r="H6" s="401"/>
    </row>
    <row r="7" spans="1:8">
      <c r="A7" s="141" t="s">
        <v>60</v>
      </c>
      <c r="B7" s="166" t="s">
        <v>363</v>
      </c>
      <c r="C7" s="166" t="s">
        <v>364</v>
      </c>
      <c r="D7" s="141" t="s">
        <v>59</v>
      </c>
      <c r="E7" s="141" t="s">
        <v>61</v>
      </c>
      <c r="F7" s="141" t="s">
        <v>60</v>
      </c>
      <c r="G7" s="166" t="s">
        <v>363</v>
      </c>
      <c r="H7" s="141" t="s">
        <v>365</v>
      </c>
    </row>
    <row r="8" spans="1:8">
      <c r="A8" s="16"/>
      <c r="B8" s="16"/>
      <c r="C8" s="16"/>
      <c r="D8" s="28"/>
      <c r="E8" s="165"/>
      <c r="F8" s="16"/>
      <c r="G8" s="16"/>
      <c r="H8" s="28"/>
    </row>
    <row r="9" spans="1:8">
      <c r="A9" s="16"/>
      <c r="B9" s="16"/>
      <c r="C9" s="16"/>
      <c r="D9" s="28"/>
      <c r="E9" s="16"/>
      <c r="F9" s="16"/>
      <c r="G9" s="16"/>
      <c r="H9" s="28"/>
    </row>
    <row r="10" spans="1:8">
      <c r="A10" s="16"/>
      <c r="B10" s="16"/>
      <c r="C10" s="16"/>
      <c r="D10" s="28"/>
      <c r="E10" s="16"/>
      <c r="F10" s="16"/>
      <c r="G10" s="16"/>
      <c r="H10" s="28"/>
    </row>
    <row r="11" spans="1:8">
      <c r="A11" s="16"/>
      <c r="B11" s="16"/>
      <c r="C11" s="16"/>
      <c r="D11" s="28"/>
      <c r="E11" s="16"/>
      <c r="F11" s="16"/>
      <c r="G11" s="16"/>
      <c r="H11" s="28"/>
    </row>
    <row r="12" spans="1:8">
      <c r="A12" s="16"/>
      <c r="B12" s="16"/>
      <c r="C12" s="16"/>
      <c r="D12" s="28"/>
      <c r="E12" s="16"/>
      <c r="F12" s="16"/>
      <c r="G12" s="16"/>
      <c r="H12" s="28"/>
    </row>
    <row r="13" spans="1:8">
      <c r="A13" s="16"/>
      <c r="B13" s="16"/>
      <c r="C13" s="16"/>
      <c r="D13" s="28"/>
      <c r="E13" s="16"/>
      <c r="F13" s="16"/>
      <c r="G13" s="16"/>
      <c r="H13" s="28"/>
    </row>
    <row r="14" spans="1:8">
      <c r="A14" s="16"/>
      <c r="B14" s="16"/>
      <c r="C14" s="16"/>
      <c r="D14" s="28"/>
      <c r="E14" s="16"/>
      <c r="F14" s="16"/>
      <c r="G14" s="16"/>
      <c r="H14" s="28"/>
    </row>
    <row r="15" spans="1:8">
      <c r="A15" s="16"/>
      <c r="B15" s="16"/>
      <c r="C15" s="16"/>
      <c r="D15" s="28"/>
      <c r="E15" s="16"/>
      <c r="F15" s="16"/>
      <c r="G15" s="16"/>
      <c r="H15" s="28"/>
    </row>
    <row r="16" spans="1:8">
      <c r="A16" s="16"/>
      <c r="B16" s="16"/>
      <c r="C16" s="16"/>
      <c r="D16" s="28"/>
      <c r="E16" s="16"/>
      <c r="F16" s="16"/>
      <c r="G16" s="16"/>
      <c r="H16" s="28"/>
    </row>
    <row r="17" spans="1:8">
      <c r="A17" s="16"/>
      <c r="B17" s="16"/>
      <c r="C17" s="16"/>
      <c r="D17" s="28"/>
      <c r="E17" s="16"/>
      <c r="F17" s="16"/>
      <c r="G17" s="16"/>
      <c r="H17" s="28"/>
    </row>
  </sheetData>
  <mergeCells count="4">
    <mergeCell ref="A6:E6"/>
    <mergeCell ref="F6:H6"/>
    <mergeCell ref="A3:H3"/>
    <mergeCell ref="A4:H4"/>
  </mergeCells>
  <phoneticPr fontId="3"/>
  <printOptions horizontalCentered="1"/>
  <pageMargins left="0.78740157480314965" right="0.59055118110236227" top="0.98425196850393704" bottom="0.98425196850393704" header="0.51181102362204722" footer="0.51181102362204722"/>
  <pageSetup paperSize="9" scale="96" orientation="landscape" horizontalDpi="1200" verticalDpi="1200"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15</vt:i4>
      </vt:variant>
    </vt:vector>
  </HeadingPairs>
  <TitlesOfParts>
    <vt:vector size="35" baseType="lpstr">
      <vt:lpstr>check</vt:lpstr>
      <vt:lpstr>様式01</vt:lpstr>
      <vt:lpstr>様式02・03</vt:lpstr>
      <vt:lpstr>別表01</vt:lpstr>
      <vt:lpstr>別表02</vt:lpstr>
      <vt:lpstr>別表03</vt:lpstr>
      <vt:lpstr>別表04</vt:lpstr>
      <vt:lpstr>様式04</vt:lpstr>
      <vt:lpstr>様式05</vt:lpstr>
      <vt:lpstr>様式06</vt:lpstr>
      <vt:lpstr>様式07・08</vt:lpstr>
      <vt:lpstr>様式07・08 (2)</vt:lpstr>
      <vt:lpstr>様式09</vt:lpstr>
      <vt:lpstr>様式10</vt:lpstr>
      <vt:lpstr>様式11</vt:lpstr>
      <vt:lpstr>様式12・13</vt:lpstr>
      <vt:lpstr>様式14</vt:lpstr>
      <vt:lpstr>様式15</vt:lpstr>
      <vt:lpstr>様式16</vt:lpstr>
      <vt:lpstr>様式17</vt:lpstr>
      <vt:lpstr>別表01!Print_Area</vt:lpstr>
      <vt:lpstr>様式01!Print_Area</vt:lpstr>
      <vt:lpstr>様式02・03!Print_Area</vt:lpstr>
      <vt:lpstr>様式04!Print_Area</vt:lpstr>
      <vt:lpstr>様式06!Print_Area</vt:lpstr>
      <vt:lpstr>様式07・08!Print_Area</vt:lpstr>
      <vt:lpstr>'様式07・08 (2)'!Print_Area</vt:lpstr>
      <vt:lpstr>様式10!Print_Area</vt:lpstr>
      <vt:lpstr>様式11!Print_Area</vt:lpstr>
      <vt:lpstr>様式12・13!Print_Area</vt:lpstr>
      <vt:lpstr>様式14!Print_Area</vt:lpstr>
      <vt:lpstr>様式15!Print_Area</vt:lpstr>
      <vt:lpstr>様式16!Print_Area</vt:lpstr>
      <vt:lpstr>様式17!Print_Area</vt:lpstr>
      <vt:lpstr>様式10!様式７</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Etsushi ARATANI</dc:creator>
  <cp:lastModifiedBy>杉川綾</cp:lastModifiedBy>
  <cp:lastPrinted>2020-01-05T05:07:31Z</cp:lastPrinted>
  <dcterms:created xsi:type="dcterms:W3CDTF">2000-11-27T03:41:42Z</dcterms:created>
  <dcterms:modified xsi:type="dcterms:W3CDTF">2020-01-05T06:39:36Z</dcterms:modified>
</cp:coreProperties>
</file>